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115" windowHeight="7710" tabRatio="326" activeTab="2"/>
  </bookViews>
  <sheets>
    <sheet name="Data" sheetId="2" r:id="rId1"/>
    <sheet name="Graphs" sheetId="3" r:id="rId2"/>
    <sheet name="Sheet1" sheetId="4" r:id="rId3"/>
  </sheets>
  <calcPr calcId="125725"/>
</workbook>
</file>

<file path=xl/calcChain.xml><?xml version="1.0" encoding="utf-8"?>
<calcChain xmlns="http://schemas.openxmlformats.org/spreadsheetml/2006/main">
  <c r="E63" i="4"/>
  <c r="F63"/>
  <c r="G63"/>
  <c r="H63"/>
  <c r="D63"/>
  <c r="I61"/>
  <c r="I60"/>
  <c r="E58"/>
  <c r="F58"/>
  <c r="G58"/>
  <c r="H58"/>
  <c r="D58"/>
  <c r="I57"/>
  <c r="E50"/>
  <c r="F50"/>
  <c r="G50"/>
  <c r="H50"/>
  <c r="D50"/>
  <c r="I48"/>
  <c r="I47"/>
  <c r="I46"/>
  <c r="I49"/>
  <c r="I45"/>
  <c r="I53"/>
  <c r="E29"/>
  <c r="F29"/>
  <c r="G29"/>
  <c r="H29"/>
  <c r="D29"/>
  <c r="I28"/>
  <c r="I27"/>
  <c r="I26"/>
  <c r="I25"/>
  <c r="E23"/>
  <c r="F23"/>
  <c r="G23"/>
  <c r="H23"/>
  <c r="D23"/>
  <c r="I20"/>
  <c r="I19"/>
  <c r="I18"/>
  <c r="T41" i="2"/>
  <c r="U41"/>
  <c r="V41"/>
  <c r="W41"/>
  <c r="X41"/>
  <c r="S41"/>
  <c r="L39"/>
  <c r="M39"/>
  <c r="N39"/>
  <c r="O39"/>
  <c r="P39"/>
  <c r="K39"/>
  <c r="L27"/>
  <c r="M27"/>
  <c r="N27"/>
  <c r="O27"/>
  <c r="P27"/>
  <c r="K27"/>
  <c r="H65" i="4" l="1"/>
  <c r="F65"/>
  <c r="D65"/>
  <c r="G65"/>
  <c r="E65"/>
  <c r="I23"/>
  <c r="I29"/>
  <c r="I50"/>
  <c r="I63"/>
  <c r="I58"/>
  <c r="N41" i="2"/>
  <c r="L41"/>
  <c r="K41"/>
  <c r="O41"/>
  <c r="M41"/>
  <c r="P41"/>
  <c r="I65" i="4" l="1"/>
</calcChain>
</file>

<file path=xl/sharedStrings.xml><?xml version="1.0" encoding="utf-8"?>
<sst xmlns="http://schemas.openxmlformats.org/spreadsheetml/2006/main" count="345" uniqueCount="95">
  <si>
    <t>Campbell River</t>
  </si>
  <si>
    <t>Trace</t>
  </si>
  <si>
    <t>Light</t>
  </si>
  <si>
    <t>2010 Young Pine attacked by IBM, by District and Region</t>
  </si>
  <si>
    <t>PROVINCIAL TOTAL</t>
  </si>
  <si>
    <t>2009 Young Pine attacked by IBM, by District and Region</t>
  </si>
  <si>
    <t>Severity</t>
  </si>
  <si>
    <t>District</t>
  </si>
  <si>
    <t>Chilcotin FD</t>
  </si>
  <si>
    <t>Central Cariboo</t>
  </si>
  <si>
    <t xml:space="preserve">100 Mile House </t>
  </si>
  <si>
    <t>Quesnel</t>
  </si>
  <si>
    <t>Headwaters</t>
  </si>
  <si>
    <t>Kamloops</t>
  </si>
  <si>
    <t>Cascades</t>
  </si>
  <si>
    <t>Okanagan-Shuswap</t>
  </si>
  <si>
    <t>Arrow-Boundary</t>
  </si>
  <si>
    <t>Rocky Mountain</t>
  </si>
  <si>
    <t>Columbia</t>
  </si>
  <si>
    <t>Kootenay Lake</t>
  </si>
  <si>
    <t>SIFR REGION</t>
  </si>
  <si>
    <t>Skeena-Stikine</t>
  </si>
  <si>
    <t>Kalum</t>
  </si>
  <si>
    <t>Nadina</t>
  </si>
  <si>
    <t xml:space="preserve">Prince George </t>
  </si>
  <si>
    <t>Vanderhoof</t>
  </si>
  <si>
    <t>Ft. St. James</t>
  </si>
  <si>
    <t>Mackenzie</t>
  </si>
  <si>
    <t>Peace</t>
  </si>
  <si>
    <t>Ft. Nelson</t>
  </si>
  <si>
    <t>Moderate</t>
  </si>
  <si>
    <t>Severe</t>
  </si>
  <si>
    <t>Ver Sev</t>
  </si>
  <si>
    <t>Total</t>
  </si>
  <si>
    <t>Very Sev</t>
  </si>
  <si>
    <t>Chilliwack</t>
  </si>
  <si>
    <t>North Island - Central Coast</t>
  </si>
  <si>
    <t>South Island</t>
  </si>
  <si>
    <t>Queen Charlotte Is.</t>
  </si>
  <si>
    <t>Squamish</t>
  </si>
  <si>
    <t>Sunshine Coast</t>
  </si>
  <si>
    <t>North Coast</t>
  </si>
  <si>
    <t>COASTAL FOREST REGION TOTAL</t>
  </si>
  <si>
    <t>TOTAL</t>
  </si>
  <si>
    <t>NIFR REGION</t>
  </si>
  <si>
    <t>GRAND TOTAL</t>
  </si>
  <si>
    <t>2008 Young Pine attacked by IBM, by District and Region</t>
  </si>
  <si>
    <t>2007 Young Pine attacked by IBM, by District and Region</t>
  </si>
  <si>
    <t>Year</t>
  </si>
  <si>
    <t>Young Pine Mortality</t>
  </si>
  <si>
    <t>Note:  rebound in attack in 2010 probably from Ft St James</t>
  </si>
  <si>
    <t>Note:  Mature attack has subsided, young Pl attack peaked in 2008</t>
  </si>
  <si>
    <t>Note:  OK Shu FD has stable levels of young pine attack</t>
  </si>
  <si>
    <t>Note:  Similar trend to Central Cariboo FD</t>
  </si>
  <si>
    <t>Note:  Reflects the northern front of the main outbreak occurring in DMK</t>
  </si>
  <si>
    <t>2011 IBM by Mature and Young attacked, by TSA</t>
  </si>
  <si>
    <t>Fraser</t>
  </si>
  <si>
    <t>Soo</t>
  </si>
  <si>
    <t>SOUTH COAST REGION TOTAL</t>
  </si>
  <si>
    <t>Arrowsmith</t>
  </si>
  <si>
    <t>Kingcome</t>
  </si>
  <si>
    <t>Mid Coast</t>
  </si>
  <si>
    <t>Queen Charlotte</t>
  </si>
  <si>
    <t>Strathcona</t>
  </si>
  <si>
    <t>WEST COAST FOREST REGION TOTAL</t>
  </si>
  <si>
    <t>Williams Lake</t>
  </si>
  <si>
    <t>CARIBOO FOREST REGION TOTAL</t>
  </si>
  <si>
    <t>Lillooet</t>
  </si>
  <si>
    <t>Merritt</t>
  </si>
  <si>
    <t>Okanagan</t>
  </si>
  <si>
    <t>THOMPSON/OKANAGAN FOREST REGION TOTAL</t>
  </si>
  <si>
    <t>Arrow</t>
  </si>
  <si>
    <t>Boundary</t>
  </si>
  <si>
    <t>Cranbrook</t>
  </si>
  <si>
    <t>Golden</t>
  </si>
  <si>
    <t>Invermere</t>
  </si>
  <si>
    <t>Revelstoke</t>
  </si>
  <si>
    <t>KOOTENAY/BOUNDRY REGION</t>
  </si>
  <si>
    <t>Bulkley</t>
  </si>
  <si>
    <t>Cassiar</t>
  </si>
  <si>
    <t>Cranberry</t>
  </si>
  <si>
    <t>Kispiox</t>
  </si>
  <si>
    <t>Lakes</t>
  </si>
  <si>
    <t>Morice</t>
  </si>
  <si>
    <t>Nass</t>
  </si>
  <si>
    <t>SKEENA REGION</t>
  </si>
  <si>
    <t>MacKenzie</t>
  </si>
  <si>
    <t>Robson Valley</t>
  </si>
  <si>
    <t>Prince George</t>
  </si>
  <si>
    <t>OMINECA REGION</t>
  </si>
  <si>
    <t>Dawson Creek</t>
  </si>
  <si>
    <t>Fort Nelson</t>
  </si>
  <si>
    <t>Fort St. John</t>
  </si>
  <si>
    <t>NORTHEAST REGION</t>
  </si>
  <si>
    <t>2011Young Pine attacked by IBM, by District and Region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</si>
</sst>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3" fontId="0" fillId="3" borderId="0" xfId="0" applyNumberFormat="1" applyFill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0" fontId="0" fillId="4" borderId="0" xfId="0" applyFill="1"/>
    <xf numFmtId="3" fontId="0" fillId="4" borderId="0" xfId="0" applyNumberFormat="1" applyFill="1"/>
    <xf numFmtId="0" fontId="0" fillId="4" borderId="0" xfId="0" applyFont="1" applyFill="1"/>
    <xf numFmtId="3" fontId="0" fillId="4" borderId="0" xfId="0" applyNumberFormat="1" applyFont="1" applyFill="1"/>
    <xf numFmtId="0" fontId="0" fillId="0" borderId="0" xfId="0" applyFont="1" applyFill="1"/>
    <xf numFmtId="3" fontId="0" fillId="0" borderId="0" xfId="0" applyNumberFormat="1" applyFont="1" applyFill="1"/>
    <xf numFmtId="0" fontId="1" fillId="4" borderId="0" xfId="0" applyFont="1" applyFill="1"/>
    <xf numFmtId="3" fontId="1" fillId="4" borderId="0" xfId="0" applyNumberFormat="1" applyFont="1" applyFill="1"/>
    <xf numFmtId="0" fontId="0" fillId="5" borderId="0" xfId="0" applyFill="1"/>
    <xf numFmtId="0" fontId="1" fillId="5" borderId="0" xfId="0" applyFont="1" applyFill="1"/>
    <xf numFmtId="3" fontId="0" fillId="5" borderId="0" xfId="0" applyNumberFormat="1" applyFill="1"/>
    <xf numFmtId="3" fontId="1" fillId="5" borderId="0" xfId="0" applyNumberFormat="1" applyFont="1" applyFill="1"/>
    <xf numFmtId="164" fontId="2" fillId="0" borderId="0" xfId="0" applyNumberFormat="1" applyFont="1" applyFill="1"/>
    <xf numFmtId="164" fontId="3" fillId="0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2" fontId="0" fillId="0" borderId="2" xfId="0" applyNumberFormat="1" applyFont="1" applyFill="1" applyBorder="1" applyAlignment="1">
      <alignment horizontal="right"/>
    </xf>
    <xf numFmtId="164" fontId="0" fillId="0" borderId="2" xfId="0" applyNumberFormat="1" applyFont="1" applyFill="1" applyBorder="1" applyAlignment="1">
      <alignment horizontal="right"/>
    </xf>
    <xf numFmtId="4" fontId="0" fillId="0" borderId="2" xfId="0" applyNumberFormat="1" applyFont="1" applyFill="1" applyBorder="1" applyAlignment="1">
      <alignment horizontal="right" vertical="center" wrapText="1"/>
    </xf>
    <xf numFmtId="164" fontId="0" fillId="2" borderId="2" xfId="0" applyNumberFormat="1" applyFont="1" applyFill="1" applyBorder="1" applyAlignment="1">
      <alignment horizontal="right"/>
    </xf>
    <xf numFmtId="4" fontId="0" fillId="0" borderId="3" xfId="0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 applyAlignment="1">
      <alignment horizontal="right"/>
    </xf>
    <xf numFmtId="2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 in Central Cariboo</a:t>
            </a:r>
          </a:p>
        </c:rich>
      </c:tx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v>2010</c:v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Graphs!$B$4:$G$4</c:f>
              <c:numCache>
                <c:formatCode>#,##0</c:formatCode>
                <c:ptCount val="6"/>
                <c:pt idx="0">
                  <c:v>303.43257176753002</c:v>
                </c:pt>
                <c:pt idx="1">
                  <c:v>6.6063275069199996</c:v>
                </c:pt>
                <c:pt idx="5">
                  <c:v>310.03889927445005</c:v>
                </c:pt>
              </c:numCache>
            </c:numRef>
          </c:val>
        </c:ser>
        <c:ser>
          <c:idx val="1"/>
          <c:order val="1"/>
          <c:tx>
            <c:v>2009</c:v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Graphs!$B$5:$G$5</c:f>
              <c:numCache>
                <c:formatCode>#,##0</c:formatCode>
                <c:ptCount val="6"/>
                <c:pt idx="0">
                  <c:v>13965.814064418493</c:v>
                </c:pt>
                <c:pt idx="1">
                  <c:v>496.24724229293003</c:v>
                </c:pt>
                <c:pt idx="2">
                  <c:v>266.61122484473998</c:v>
                </c:pt>
                <c:pt idx="3">
                  <c:v>1</c:v>
                </c:pt>
                <c:pt idx="5">
                  <c:v>14729.672531556163</c:v>
                </c:pt>
              </c:numCache>
            </c:numRef>
          </c:val>
        </c:ser>
        <c:ser>
          <c:idx val="2"/>
          <c:order val="2"/>
          <c:tx>
            <c:v>2008</c:v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Graphs!$B$6:$G$6</c:f>
              <c:numCache>
                <c:formatCode>#,##0</c:formatCode>
                <c:ptCount val="6"/>
                <c:pt idx="0">
                  <c:v>68185.933691045881</c:v>
                </c:pt>
                <c:pt idx="1">
                  <c:v>29137.551040582897</c:v>
                </c:pt>
                <c:pt idx="2">
                  <c:v>11762.276612904421</c:v>
                </c:pt>
                <c:pt idx="3">
                  <c:v>3747.9766558194751</c:v>
                </c:pt>
                <c:pt idx="4">
                  <c:v>613.7118885982137</c:v>
                </c:pt>
                <c:pt idx="5">
                  <c:v>113447.44988895088</c:v>
                </c:pt>
              </c:numCache>
            </c:numRef>
          </c:val>
        </c:ser>
        <c:ser>
          <c:idx val="3"/>
          <c:order val="3"/>
          <c:tx>
            <c:v>2007</c:v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Graphs!$B$7:$G$7</c:f>
              <c:numCache>
                <c:formatCode>#,##0</c:formatCode>
                <c:ptCount val="6"/>
                <c:pt idx="0">
                  <c:v>7505.9616532260261</c:v>
                </c:pt>
                <c:pt idx="1">
                  <c:v>4519.2466092931145</c:v>
                </c:pt>
                <c:pt idx="2">
                  <c:v>12797.147012879059</c:v>
                </c:pt>
                <c:pt idx="3">
                  <c:v>9892.6056004340498</c:v>
                </c:pt>
                <c:pt idx="4">
                  <c:v>3406.1350983683492</c:v>
                </c:pt>
                <c:pt idx="5">
                  <c:v>38121.095974200602</c:v>
                </c:pt>
              </c:numCache>
            </c:numRef>
          </c:val>
        </c:ser>
        <c:shape val="box"/>
        <c:axId val="155063808"/>
        <c:axId val="155065344"/>
        <c:axId val="125926016"/>
      </c:bar3DChart>
      <c:catAx>
        <c:axId val="155063808"/>
        <c:scaling>
          <c:orientation val="minMax"/>
        </c:scaling>
        <c:axPos val="b"/>
        <c:tickLblPos val="nextTo"/>
        <c:crossAx val="155065344"/>
        <c:crosses val="autoZero"/>
        <c:auto val="1"/>
        <c:lblAlgn val="ctr"/>
        <c:lblOffset val="100"/>
      </c:catAx>
      <c:valAx>
        <c:axId val="155065344"/>
        <c:scaling>
          <c:orientation val="minMax"/>
        </c:scaling>
        <c:axPos val="l"/>
        <c:majorGridlines/>
        <c:numFmt formatCode="#,##0" sourceLinked="1"/>
        <c:tickLblPos val="nextTo"/>
        <c:crossAx val="155063808"/>
        <c:crosses val="autoZero"/>
        <c:crossBetween val="between"/>
      </c:valAx>
      <c:serAx>
        <c:axId val="125926016"/>
        <c:scaling>
          <c:orientation val="minMax"/>
        </c:scaling>
        <c:axPos val="b"/>
        <c:tickLblPos val="nextTo"/>
        <c:crossAx val="155065344"/>
        <c:crosses val="autoZero"/>
      </c:serAx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</a:t>
            </a:r>
            <a:r>
              <a:rPr lang="en-CA" baseline="0"/>
              <a:t> Mortality in Quesnel</a:t>
            </a:r>
            <a:endParaRPr lang="en-CA"/>
          </a:p>
        </c:rich>
      </c:tx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v>2010</c:v>
          </c:tx>
          <c:cat>
            <c:strRef>
              <c:f>Graphs!$B$29:$G$29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Graphs!$B$30:$G$30</c:f>
              <c:numCache>
                <c:formatCode>#,##0</c:formatCode>
                <c:ptCount val="6"/>
                <c:pt idx="0">
                  <c:v>211.53376496807601</c:v>
                </c:pt>
                <c:pt idx="1">
                  <c:v>3.6612300366400001</c:v>
                </c:pt>
                <c:pt idx="2">
                  <c:v>22.4200457492</c:v>
                </c:pt>
                <c:pt idx="5">
                  <c:v>237.61504075391602</c:v>
                </c:pt>
              </c:numCache>
            </c:numRef>
          </c:val>
        </c:ser>
        <c:ser>
          <c:idx val="1"/>
          <c:order val="1"/>
          <c:tx>
            <c:v>2009</c:v>
          </c:tx>
          <c:cat>
            <c:strRef>
              <c:f>Graphs!$B$29:$G$29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Graphs!$B$31:$G$31</c:f>
              <c:numCache>
                <c:formatCode>#,##0</c:formatCode>
                <c:ptCount val="6"/>
                <c:pt idx="0">
                  <c:v>4140.9372497865588</c:v>
                </c:pt>
                <c:pt idx="1">
                  <c:v>1124.4943039403202</c:v>
                </c:pt>
                <c:pt idx="2">
                  <c:v>260.51521673625996</c:v>
                </c:pt>
                <c:pt idx="5">
                  <c:v>5525.9467704631388</c:v>
                </c:pt>
              </c:numCache>
            </c:numRef>
          </c:val>
        </c:ser>
        <c:ser>
          <c:idx val="2"/>
          <c:order val="2"/>
          <c:tx>
            <c:v>2008</c:v>
          </c:tx>
          <c:cat>
            <c:strRef>
              <c:f>Graphs!$B$29:$G$29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Graphs!$B$32:$G$32</c:f>
              <c:numCache>
                <c:formatCode>#,##0</c:formatCode>
                <c:ptCount val="6"/>
                <c:pt idx="0">
                  <c:v>24083.409003951543</c:v>
                </c:pt>
                <c:pt idx="1">
                  <c:v>14047.534219963776</c:v>
                </c:pt>
                <c:pt idx="2">
                  <c:v>4009.2519167298424</c:v>
                </c:pt>
                <c:pt idx="3">
                  <c:v>2766.090595422701</c:v>
                </c:pt>
                <c:pt idx="4">
                  <c:v>328.98029080967149</c:v>
                </c:pt>
                <c:pt idx="5">
                  <c:v>45235.266026877529</c:v>
                </c:pt>
              </c:numCache>
            </c:numRef>
          </c:val>
        </c:ser>
        <c:ser>
          <c:idx val="3"/>
          <c:order val="3"/>
          <c:tx>
            <c:v>2007</c:v>
          </c:tx>
          <c:cat>
            <c:strRef>
              <c:f>Graphs!$B$29:$G$29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Graphs!$B$33:$G$33</c:f>
              <c:numCache>
                <c:formatCode>#,##0</c:formatCode>
                <c:ptCount val="6"/>
                <c:pt idx="0">
                  <c:v>3667.4808270381632</c:v>
                </c:pt>
                <c:pt idx="1">
                  <c:v>9725.7198267294298</c:v>
                </c:pt>
                <c:pt idx="2">
                  <c:v>12694.698844581693</c:v>
                </c:pt>
                <c:pt idx="3">
                  <c:v>9848.8693597873862</c:v>
                </c:pt>
                <c:pt idx="4">
                  <c:v>4182.5931138547094</c:v>
                </c:pt>
                <c:pt idx="5">
                  <c:v>40119.361971991384</c:v>
                </c:pt>
              </c:numCache>
            </c:numRef>
          </c:val>
        </c:ser>
        <c:shape val="box"/>
        <c:axId val="156574080"/>
        <c:axId val="156575616"/>
        <c:axId val="153720576"/>
      </c:bar3DChart>
      <c:catAx>
        <c:axId val="156574080"/>
        <c:scaling>
          <c:orientation val="minMax"/>
        </c:scaling>
        <c:axPos val="b"/>
        <c:majorTickMark val="none"/>
        <c:tickLblPos val="nextTo"/>
        <c:crossAx val="156575616"/>
        <c:crosses val="autoZero"/>
        <c:auto val="1"/>
        <c:lblAlgn val="ctr"/>
        <c:lblOffset val="100"/>
      </c:catAx>
      <c:valAx>
        <c:axId val="156575616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6574080"/>
        <c:crosses val="autoZero"/>
        <c:crossBetween val="between"/>
      </c:valAx>
      <c:serAx>
        <c:axId val="153720576"/>
        <c:scaling>
          <c:orientation val="minMax"/>
        </c:scaling>
        <c:delete val="1"/>
        <c:axPos val="b"/>
        <c:tickLblPos val="none"/>
        <c:crossAx val="156575616"/>
        <c:crosses val="autoZero"/>
      </c:serAx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 in Okanagan Shu</a:t>
            </a:r>
          </a:p>
        </c:rich>
      </c:tx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v>2010</c:v>
          </c:tx>
          <c:cat>
            <c:strRef>
              <c:f>Graphs!$B$48:$G$48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Graphs!$B$49:$G$49</c:f>
              <c:numCache>
                <c:formatCode>#,##0</c:formatCode>
                <c:ptCount val="6"/>
                <c:pt idx="0">
                  <c:v>490.44941485000504</c:v>
                </c:pt>
                <c:pt idx="1">
                  <c:v>2814.5294698158227</c:v>
                </c:pt>
                <c:pt idx="2">
                  <c:v>560.44138628158908</c:v>
                </c:pt>
                <c:pt idx="3">
                  <c:v>15.440142011560001</c:v>
                </c:pt>
                <c:pt idx="4">
                  <c:v>6.85609184671</c:v>
                </c:pt>
                <c:pt idx="5">
                  <c:v>3887.7165048056868</c:v>
                </c:pt>
              </c:numCache>
            </c:numRef>
          </c:val>
        </c:ser>
        <c:ser>
          <c:idx val="1"/>
          <c:order val="1"/>
          <c:tx>
            <c:v>2009</c:v>
          </c:tx>
          <c:cat>
            <c:strRef>
              <c:f>Graphs!$B$48:$G$48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Graphs!$B$50:$G$50</c:f>
              <c:numCache>
                <c:formatCode>#,##0</c:formatCode>
                <c:ptCount val="6"/>
                <c:pt idx="0">
                  <c:v>132.94113155459999</c:v>
                </c:pt>
                <c:pt idx="1">
                  <c:v>1948.0659031808907</c:v>
                </c:pt>
                <c:pt idx="2">
                  <c:v>828.89315374720991</c:v>
                </c:pt>
                <c:pt idx="3">
                  <c:v>142.35714563067</c:v>
                </c:pt>
                <c:pt idx="5">
                  <c:v>3052.2573341133707</c:v>
                </c:pt>
              </c:numCache>
            </c:numRef>
          </c:val>
        </c:ser>
        <c:ser>
          <c:idx val="2"/>
          <c:order val="2"/>
          <c:tx>
            <c:v>2008</c:v>
          </c:tx>
          <c:cat>
            <c:strRef>
              <c:f>Graphs!$B$48:$G$48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Graphs!$B$51:$G$51</c:f>
              <c:numCache>
                <c:formatCode>#,##0</c:formatCode>
                <c:ptCount val="6"/>
                <c:pt idx="0">
                  <c:v>55.38928632823</c:v>
                </c:pt>
                <c:pt idx="1">
                  <c:v>2203.3717508241702</c:v>
                </c:pt>
                <c:pt idx="2">
                  <c:v>770.04187543677108</c:v>
                </c:pt>
                <c:pt idx="3">
                  <c:v>192.278627264985</c:v>
                </c:pt>
                <c:pt idx="4">
                  <c:v>35.031288196299997</c:v>
                </c:pt>
                <c:pt idx="5">
                  <c:v>3256.1128280504563</c:v>
                </c:pt>
              </c:numCache>
            </c:numRef>
          </c:val>
        </c:ser>
        <c:ser>
          <c:idx val="3"/>
          <c:order val="3"/>
          <c:tx>
            <c:v>2007</c:v>
          </c:tx>
          <c:cat>
            <c:strRef>
              <c:f>Graphs!$B$48:$G$48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Graphs!$B$52:$G$52</c:f>
              <c:numCache>
                <c:formatCode>#,##0</c:formatCode>
                <c:ptCount val="6"/>
                <c:pt idx="0">
                  <c:v>217.65863122731599</c:v>
                </c:pt>
                <c:pt idx="1">
                  <c:v>1692.2834838084304</c:v>
                </c:pt>
                <c:pt idx="2">
                  <c:v>1269.257578140564</c:v>
                </c:pt>
                <c:pt idx="3">
                  <c:v>278.53220711762782</c:v>
                </c:pt>
                <c:pt idx="4">
                  <c:v>354.22644250534199</c:v>
                </c:pt>
                <c:pt idx="5">
                  <c:v>3811.9583427992802</c:v>
                </c:pt>
              </c:numCache>
            </c:numRef>
          </c:val>
        </c:ser>
        <c:shape val="box"/>
        <c:axId val="156650496"/>
        <c:axId val="156656384"/>
        <c:axId val="156639680"/>
      </c:bar3DChart>
      <c:catAx>
        <c:axId val="156650496"/>
        <c:scaling>
          <c:orientation val="minMax"/>
        </c:scaling>
        <c:axPos val="b"/>
        <c:majorTickMark val="none"/>
        <c:tickLblPos val="nextTo"/>
        <c:crossAx val="156656384"/>
        <c:crosses val="autoZero"/>
        <c:auto val="1"/>
        <c:lblAlgn val="ctr"/>
        <c:lblOffset val="100"/>
      </c:catAx>
      <c:valAx>
        <c:axId val="156656384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6650496"/>
        <c:crosses val="autoZero"/>
        <c:crossBetween val="between"/>
      </c:valAx>
      <c:serAx>
        <c:axId val="156639680"/>
        <c:scaling>
          <c:orientation val="minMax"/>
        </c:scaling>
        <c:delete val="1"/>
        <c:axPos val="b"/>
        <c:tickLblPos val="none"/>
        <c:crossAx val="156656384"/>
        <c:crosses val="autoZero"/>
      </c:serAx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Young Pine Mortality in PG District</a:t>
            </a:r>
          </a:p>
        </c:rich>
      </c:tx>
      <c:layout>
        <c:manualLayout>
          <c:xMode val="edge"/>
          <c:yMode val="edge"/>
          <c:x val="0.19960983600454191"/>
          <c:y val="5.1060037273199015E-2"/>
        </c:manualLayout>
      </c:layout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v>2010</c:v>
          </c:tx>
          <c:cat>
            <c:strRef>
              <c:f>Graphs!$B$65:$G$65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Graphs!$B$66:$G$66</c:f>
              <c:numCache>
                <c:formatCode>#,##0</c:formatCode>
                <c:ptCount val="6"/>
                <c:pt idx="0">
                  <c:v>28062.813029622739</c:v>
                </c:pt>
                <c:pt idx="1">
                  <c:v>10032.025110454408</c:v>
                </c:pt>
                <c:pt idx="2">
                  <c:v>932.53755205930997</c:v>
                </c:pt>
                <c:pt idx="3">
                  <c:v>57.217943004250003</c:v>
                </c:pt>
                <c:pt idx="5">
                  <c:v>39084.593635140707</c:v>
                </c:pt>
              </c:numCache>
            </c:numRef>
          </c:val>
        </c:ser>
        <c:ser>
          <c:idx val="1"/>
          <c:order val="1"/>
          <c:tx>
            <c:v>2009</c:v>
          </c:tx>
          <c:cat>
            <c:strRef>
              <c:f>Graphs!$B$65:$G$65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Graphs!$B$67:$G$67</c:f>
              <c:numCache>
                <c:formatCode>#,##0</c:formatCode>
                <c:ptCount val="6"/>
                <c:pt idx="1">
                  <c:v>2989.2090202420486</c:v>
                </c:pt>
                <c:pt idx="2">
                  <c:v>2679.5092186575007</c:v>
                </c:pt>
                <c:pt idx="3">
                  <c:v>4052.4207981307241</c:v>
                </c:pt>
                <c:pt idx="4">
                  <c:v>1986.3187484958892</c:v>
                </c:pt>
                <c:pt idx="5">
                  <c:v>11707.457785526163</c:v>
                </c:pt>
              </c:numCache>
            </c:numRef>
          </c:val>
        </c:ser>
        <c:ser>
          <c:idx val="2"/>
          <c:order val="2"/>
          <c:tx>
            <c:v>2008</c:v>
          </c:tx>
          <c:cat>
            <c:strRef>
              <c:f>Graphs!$B$65:$G$65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Graphs!$B$68:$G$68</c:f>
              <c:numCache>
                <c:formatCode>#,##0</c:formatCode>
                <c:ptCount val="6"/>
                <c:pt idx="0">
                  <c:v>31182.793759807635</c:v>
                </c:pt>
                <c:pt idx="1">
                  <c:v>21508.293391341318</c:v>
                </c:pt>
                <c:pt idx="2">
                  <c:v>5675.9570296442489</c:v>
                </c:pt>
                <c:pt idx="3">
                  <c:v>2389.1472039708001</c:v>
                </c:pt>
                <c:pt idx="4">
                  <c:v>381.79412585711157</c:v>
                </c:pt>
                <c:pt idx="5">
                  <c:v>61137.985510621111</c:v>
                </c:pt>
              </c:numCache>
            </c:numRef>
          </c:val>
        </c:ser>
        <c:ser>
          <c:idx val="3"/>
          <c:order val="3"/>
          <c:tx>
            <c:v>2007</c:v>
          </c:tx>
          <c:cat>
            <c:strRef>
              <c:f>Graphs!$B$65:$G$65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Graphs!$B$69:$G$69</c:f>
              <c:numCache>
                <c:formatCode>#,##0</c:formatCode>
                <c:ptCount val="6"/>
                <c:pt idx="0">
                  <c:v>2960.7212190824844</c:v>
                </c:pt>
                <c:pt idx="1">
                  <c:v>4507.8482877597817</c:v>
                </c:pt>
                <c:pt idx="2">
                  <c:v>9524.7439169178415</c:v>
                </c:pt>
                <c:pt idx="3">
                  <c:v>10809.724271079414</c:v>
                </c:pt>
                <c:pt idx="4">
                  <c:v>5115.8618062899477</c:v>
                </c:pt>
                <c:pt idx="5">
                  <c:v>32918.899501129468</c:v>
                </c:pt>
              </c:numCache>
            </c:numRef>
          </c:val>
        </c:ser>
        <c:shape val="box"/>
        <c:axId val="156706688"/>
        <c:axId val="156708224"/>
        <c:axId val="156642816"/>
      </c:bar3DChart>
      <c:catAx>
        <c:axId val="156706688"/>
        <c:scaling>
          <c:orientation val="minMax"/>
        </c:scaling>
        <c:axPos val="b"/>
        <c:majorTickMark val="none"/>
        <c:tickLblPos val="nextTo"/>
        <c:crossAx val="156708224"/>
        <c:crosses val="autoZero"/>
        <c:auto val="1"/>
        <c:lblAlgn val="ctr"/>
        <c:lblOffset val="100"/>
      </c:catAx>
      <c:valAx>
        <c:axId val="156708224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6706688"/>
        <c:crosses val="autoZero"/>
        <c:crossBetween val="between"/>
      </c:valAx>
      <c:serAx>
        <c:axId val="156642816"/>
        <c:scaling>
          <c:orientation val="minMax"/>
        </c:scaling>
        <c:delete val="1"/>
        <c:axPos val="b"/>
        <c:tickLblPos val="none"/>
        <c:crossAx val="156708224"/>
        <c:crosses val="autoZero"/>
      </c:serAx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</a:t>
            </a:r>
            <a:r>
              <a:rPr lang="en-CA" baseline="0"/>
              <a:t> in Mackenzie</a:t>
            </a:r>
            <a:endParaRPr lang="en-CA"/>
          </a:p>
        </c:rich>
      </c:tx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v>2010</c:v>
          </c:tx>
          <c:cat>
            <c:strRef>
              <c:f>Graphs!$B$85:$G$85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Graphs!$B$86:$G$86</c:f>
              <c:numCache>
                <c:formatCode>#,##0</c:formatCode>
                <c:ptCount val="6"/>
                <c:pt idx="0">
                  <c:v>7085.6964233917397</c:v>
                </c:pt>
                <c:pt idx="1">
                  <c:v>38253.707204046121</c:v>
                </c:pt>
                <c:pt idx="2">
                  <c:v>24851.297145793855</c:v>
                </c:pt>
                <c:pt idx="3">
                  <c:v>4588.2798103650048</c:v>
                </c:pt>
                <c:pt idx="4">
                  <c:v>270.41309147572002</c:v>
                </c:pt>
                <c:pt idx="5">
                  <c:v>75049.393675072439</c:v>
                </c:pt>
              </c:numCache>
            </c:numRef>
          </c:val>
        </c:ser>
        <c:ser>
          <c:idx val="1"/>
          <c:order val="1"/>
          <c:tx>
            <c:v>2009</c:v>
          </c:tx>
          <c:cat>
            <c:strRef>
              <c:f>Graphs!$B$85:$G$85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Graphs!$B$87:$G$87</c:f>
              <c:numCache>
                <c:formatCode>#,##0</c:formatCode>
                <c:ptCount val="6"/>
                <c:pt idx="0">
                  <c:v>0</c:v>
                </c:pt>
                <c:pt idx="1">
                  <c:v>1098.3308226710601</c:v>
                </c:pt>
                <c:pt idx="2">
                  <c:v>1638.3743420934002</c:v>
                </c:pt>
                <c:pt idx="3">
                  <c:v>2048.5758500031998</c:v>
                </c:pt>
                <c:pt idx="4">
                  <c:v>1548.7031779437302</c:v>
                </c:pt>
                <c:pt idx="5">
                  <c:v>6333.9841927113903</c:v>
                </c:pt>
              </c:numCache>
            </c:numRef>
          </c:val>
        </c:ser>
        <c:ser>
          <c:idx val="2"/>
          <c:order val="2"/>
          <c:tx>
            <c:v>2008</c:v>
          </c:tx>
          <c:cat>
            <c:strRef>
              <c:f>Graphs!$B$85:$G$85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Graphs!$B$88:$G$88</c:f>
              <c:numCache>
                <c:formatCode>#,##0</c:formatCode>
                <c:ptCount val="6"/>
                <c:pt idx="0">
                  <c:v>71.940480184199998</c:v>
                </c:pt>
                <c:pt idx="1">
                  <c:v>77.734395570739991</c:v>
                </c:pt>
                <c:pt idx="2">
                  <c:v>18.616605203599999</c:v>
                </c:pt>
                <c:pt idx="3">
                  <c:v>6.3320978130999999</c:v>
                </c:pt>
                <c:pt idx="4">
                  <c:v>0</c:v>
                </c:pt>
                <c:pt idx="5">
                  <c:v>174.62357877163998</c:v>
                </c:pt>
              </c:numCache>
            </c:numRef>
          </c:val>
        </c:ser>
        <c:ser>
          <c:idx val="3"/>
          <c:order val="3"/>
          <c:tx>
            <c:v>2007</c:v>
          </c:tx>
          <c:cat>
            <c:strRef>
              <c:f>Graphs!$B$85:$G$85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Graphs!$B$89:$G$89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hape val="box"/>
        <c:axId val="79905536"/>
        <c:axId val="79907072"/>
        <c:axId val="156686976"/>
      </c:bar3DChart>
      <c:catAx>
        <c:axId val="79905536"/>
        <c:scaling>
          <c:orientation val="minMax"/>
        </c:scaling>
        <c:axPos val="b"/>
        <c:majorTickMark val="none"/>
        <c:tickLblPos val="nextTo"/>
        <c:crossAx val="79907072"/>
        <c:crosses val="autoZero"/>
        <c:auto val="1"/>
        <c:lblAlgn val="ctr"/>
        <c:lblOffset val="100"/>
      </c:catAx>
      <c:valAx>
        <c:axId val="79907072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79905536"/>
        <c:crosses val="autoZero"/>
        <c:crossBetween val="between"/>
      </c:valAx>
      <c:serAx>
        <c:axId val="156686976"/>
        <c:scaling>
          <c:orientation val="minMax"/>
        </c:scaling>
        <c:delete val="1"/>
        <c:axPos val="b"/>
        <c:tickLblPos val="none"/>
        <c:crossAx val="79907072"/>
        <c:crosses val="autoZero"/>
      </c:serAx>
    </c:plotArea>
    <c:legend>
      <c:legendPos val="r"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</xdr:row>
      <xdr:rowOff>57150</xdr:rowOff>
    </xdr:from>
    <xdr:to>
      <xdr:col>16</xdr:col>
      <xdr:colOff>390525</xdr:colOff>
      <xdr:row>22</xdr:row>
      <xdr:rowOff>180975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438150</xdr:colOff>
      <xdr:row>25</xdr:row>
      <xdr:rowOff>66675</xdr:rowOff>
    </xdr:from>
    <xdr:to>
      <xdr:col>16</xdr:col>
      <xdr:colOff>447675</xdr:colOff>
      <xdr:row>44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495300</xdr:colOff>
      <xdr:row>46</xdr:row>
      <xdr:rowOff>28575</xdr:rowOff>
    </xdr:from>
    <xdr:to>
      <xdr:col>16</xdr:col>
      <xdr:colOff>438150</xdr:colOff>
      <xdr:row>62</xdr:row>
      <xdr:rowOff>180975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63</xdr:row>
      <xdr:rowOff>152399</xdr:rowOff>
    </xdr:from>
    <xdr:to>
      <xdr:col>16</xdr:col>
      <xdr:colOff>495300</xdr:colOff>
      <xdr:row>82</xdr:row>
      <xdr:rowOff>19050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47625</xdr:colOff>
      <xdr:row>84</xdr:row>
      <xdr:rowOff>152400</xdr:rowOff>
    </xdr:from>
    <xdr:to>
      <xdr:col>16</xdr:col>
      <xdr:colOff>581025</xdr:colOff>
      <xdr:row>103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1"/>
  <sheetViews>
    <sheetView workbookViewId="0">
      <selection sqref="A1:G41"/>
    </sheetView>
  </sheetViews>
  <sheetFormatPr defaultRowHeight="15"/>
  <cols>
    <col min="1" max="1" width="29.5703125" customWidth="1"/>
    <col min="8" max="8" width="5.5703125" customWidth="1"/>
    <col min="10" max="10" width="15.7109375" customWidth="1"/>
    <col min="17" max="17" width="5.7109375" customWidth="1"/>
    <col min="18" max="18" width="24.7109375" customWidth="1"/>
    <col min="26" max="26" width="18.28515625" customWidth="1"/>
  </cols>
  <sheetData>
    <row r="1" spans="1:32">
      <c r="A1" s="6" t="s">
        <v>3</v>
      </c>
      <c r="I1" s="6" t="s">
        <v>5</v>
      </c>
      <c r="J1" s="6"/>
      <c r="K1" s="6"/>
      <c r="L1" s="6"/>
      <c r="M1" s="6"/>
      <c r="R1" s="6" t="s">
        <v>46</v>
      </c>
      <c r="Z1" s="6" t="s">
        <v>47</v>
      </c>
    </row>
    <row r="2" spans="1:32">
      <c r="G2">
        <v>2010</v>
      </c>
      <c r="K2" t="s">
        <v>6</v>
      </c>
      <c r="P2">
        <v>2009</v>
      </c>
    </row>
    <row r="3" spans="1:32">
      <c r="B3" s="1" t="s">
        <v>1</v>
      </c>
      <c r="C3" s="1" t="s">
        <v>2</v>
      </c>
      <c r="D3" s="1" t="s">
        <v>30</v>
      </c>
      <c r="E3" s="1" t="s">
        <v>31</v>
      </c>
      <c r="F3" s="1" t="s">
        <v>32</v>
      </c>
      <c r="G3" s="1" t="s">
        <v>33</v>
      </c>
      <c r="H3" s="1"/>
      <c r="I3" s="1" t="s">
        <v>7</v>
      </c>
      <c r="K3" s="1" t="s">
        <v>1</v>
      </c>
      <c r="L3" s="1" t="s">
        <v>2</v>
      </c>
      <c r="M3" s="1" t="s">
        <v>30</v>
      </c>
      <c r="N3" s="1" t="s">
        <v>31</v>
      </c>
      <c r="O3" s="1" t="s">
        <v>32</v>
      </c>
      <c r="P3" s="1" t="s">
        <v>33</v>
      </c>
      <c r="S3" t="s">
        <v>1</v>
      </c>
      <c r="T3" t="s">
        <v>2</v>
      </c>
      <c r="U3" t="s">
        <v>30</v>
      </c>
      <c r="V3" t="s">
        <v>31</v>
      </c>
      <c r="W3" t="s">
        <v>34</v>
      </c>
      <c r="X3" t="s">
        <v>33</v>
      </c>
      <c r="AA3" t="s">
        <v>1</v>
      </c>
      <c r="AB3" t="s">
        <v>2</v>
      </c>
      <c r="AC3" t="s">
        <v>30</v>
      </c>
      <c r="AD3" t="s">
        <v>31</v>
      </c>
      <c r="AE3" t="s">
        <v>34</v>
      </c>
      <c r="AF3" t="s">
        <v>33</v>
      </c>
    </row>
    <row r="4" spans="1:32">
      <c r="A4" t="s">
        <v>35</v>
      </c>
      <c r="B4" s="1"/>
      <c r="C4" s="1">
        <v>10.103890931600001</v>
      </c>
      <c r="D4" s="1"/>
      <c r="E4" s="1"/>
      <c r="F4" s="1"/>
      <c r="G4" s="1">
        <v>10.103890931600001</v>
      </c>
      <c r="H4" s="1"/>
      <c r="I4" t="s">
        <v>35</v>
      </c>
      <c r="J4" s="1"/>
      <c r="K4" s="1"/>
      <c r="L4" s="1"/>
      <c r="M4" s="1"/>
      <c r="N4" s="1"/>
      <c r="O4" s="1"/>
      <c r="P4" s="1">
        <v>0</v>
      </c>
      <c r="R4" t="s">
        <v>35</v>
      </c>
      <c r="S4" s="1"/>
      <c r="T4" s="1">
        <v>57.792039103699999</v>
      </c>
      <c r="U4" s="1"/>
      <c r="V4" s="1"/>
      <c r="W4" s="1"/>
      <c r="X4" s="1">
        <v>57.792039103699999</v>
      </c>
      <c r="Z4" t="s">
        <v>35</v>
      </c>
      <c r="AA4" s="1"/>
      <c r="AB4" s="1"/>
      <c r="AC4" s="1"/>
      <c r="AD4" s="1"/>
      <c r="AE4" s="1"/>
      <c r="AF4" s="1">
        <v>0</v>
      </c>
    </row>
    <row r="5" spans="1:32">
      <c r="A5" t="s">
        <v>36</v>
      </c>
      <c r="B5" s="1"/>
      <c r="C5" s="1"/>
      <c r="D5" s="1"/>
      <c r="E5" s="1"/>
      <c r="F5" s="1"/>
      <c r="G5" s="1">
        <v>0</v>
      </c>
      <c r="H5" s="1"/>
      <c r="I5" t="s">
        <v>36</v>
      </c>
      <c r="J5" s="1"/>
      <c r="K5" s="1"/>
      <c r="L5" s="1"/>
      <c r="M5" s="1"/>
      <c r="N5" s="1"/>
      <c r="O5" s="1"/>
      <c r="P5" s="1">
        <v>0</v>
      </c>
      <c r="R5" t="s">
        <v>36</v>
      </c>
      <c r="S5" s="1">
        <v>16.1488311335</v>
      </c>
      <c r="T5" s="1"/>
      <c r="U5" s="1"/>
      <c r="V5" s="1"/>
      <c r="W5" s="1"/>
      <c r="X5" s="1">
        <v>16.1488311335</v>
      </c>
      <c r="Z5" t="s">
        <v>36</v>
      </c>
      <c r="AA5" s="1"/>
      <c r="AB5" s="1"/>
      <c r="AC5" s="1"/>
      <c r="AD5" s="1"/>
      <c r="AE5" s="1"/>
      <c r="AF5" s="1">
        <v>0</v>
      </c>
    </row>
    <row r="6" spans="1:32">
      <c r="A6" t="s">
        <v>37</v>
      </c>
      <c r="B6" s="1"/>
      <c r="C6" s="1"/>
      <c r="D6" s="1"/>
      <c r="E6" s="1"/>
      <c r="F6" s="1"/>
      <c r="G6" s="1">
        <v>0</v>
      </c>
      <c r="H6" s="1"/>
      <c r="I6" t="s">
        <v>37</v>
      </c>
      <c r="J6" s="1"/>
      <c r="K6" s="1"/>
      <c r="L6" s="1"/>
      <c r="M6" s="1"/>
      <c r="N6" s="1"/>
      <c r="O6" s="1"/>
      <c r="P6" s="1">
        <v>0</v>
      </c>
      <c r="R6" t="s">
        <v>37</v>
      </c>
      <c r="S6" s="1"/>
      <c r="T6" s="1"/>
      <c r="U6" s="1"/>
      <c r="V6" s="1"/>
      <c r="W6" s="1"/>
      <c r="X6" s="1">
        <v>0</v>
      </c>
      <c r="Z6" t="s">
        <v>37</v>
      </c>
      <c r="AA6" s="1"/>
      <c r="AB6" s="1"/>
      <c r="AC6" s="1"/>
      <c r="AD6" s="1"/>
      <c r="AE6" s="1"/>
      <c r="AF6" s="1">
        <v>0</v>
      </c>
    </row>
    <row r="7" spans="1:32">
      <c r="A7" t="s">
        <v>38</v>
      </c>
      <c r="B7" s="1"/>
      <c r="C7" s="1"/>
      <c r="D7" s="1"/>
      <c r="E7" s="1"/>
      <c r="F7" s="1"/>
      <c r="G7" s="1">
        <v>0</v>
      </c>
      <c r="H7" s="1"/>
      <c r="I7" t="s">
        <v>38</v>
      </c>
      <c r="J7" s="1"/>
      <c r="K7" s="1"/>
      <c r="L7" s="1"/>
      <c r="M7" s="1"/>
      <c r="N7" s="1"/>
      <c r="O7" s="1"/>
      <c r="P7" s="1">
        <v>0</v>
      </c>
      <c r="R7" t="s">
        <v>38</v>
      </c>
      <c r="S7" s="1"/>
      <c r="T7" s="1"/>
      <c r="U7" s="1"/>
      <c r="V7" s="1"/>
      <c r="W7" s="1"/>
      <c r="X7" s="1">
        <v>0</v>
      </c>
      <c r="Z7" t="s">
        <v>38</v>
      </c>
      <c r="AA7" s="1"/>
      <c r="AB7" s="1"/>
      <c r="AC7" s="1"/>
      <c r="AD7" s="1"/>
      <c r="AE7" s="1"/>
      <c r="AF7" s="1">
        <v>0</v>
      </c>
    </row>
    <row r="8" spans="1:32">
      <c r="A8" t="s">
        <v>39</v>
      </c>
      <c r="B8" s="1"/>
      <c r="C8" s="1"/>
      <c r="D8" s="1"/>
      <c r="E8" s="1"/>
      <c r="F8" s="1"/>
      <c r="G8" s="1">
        <v>0</v>
      </c>
      <c r="H8" s="1"/>
      <c r="I8" t="s">
        <v>39</v>
      </c>
      <c r="J8" s="1"/>
      <c r="K8" s="1"/>
      <c r="L8" s="1"/>
      <c r="M8" s="1"/>
      <c r="N8" s="1"/>
      <c r="O8" s="1"/>
      <c r="P8" s="1">
        <v>0</v>
      </c>
      <c r="R8" t="s">
        <v>39</v>
      </c>
      <c r="S8" s="1"/>
      <c r="T8" s="1"/>
      <c r="U8" s="1"/>
      <c r="V8" s="1"/>
      <c r="W8" s="1"/>
      <c r="X8" s="1">
        <v>0</v>
      </c>
      <c r="Z8" t="s">
        <v>39</v>
      </c>
      <c r="AA8" s="1"/>
      <c r="AB8" s="1"/>
      <c r="AC8" s="1"/>
      <c r="AD8" s="1"/>
      <c r="AE8" s="1"/>
      <c r="AF8" s="1">
        <v>0</v>
      </c>
    </row>
    <row r="9" spans="1:32">
      <c r="A9" t="s">
        <v>40</v>
      </c>
      <c r="B9" s="1"/>
      <c r="C9" s="1"/>
      <c r="D9" s="1"/>
      <c r="E9" s="1"/>
      <c r="F9" s="1"/>
      <c r="G9" s="1">
        <v>0</v>
      </c>
      <c r="H9" s="1"/>
      <c r="I9" t="s">
        <v>40</v>
      </c>
      <c r="J9" s="1"/>
      <c r="K9" s="1"/>
      <c r="L9" s="1"/>
      <c r="M9" s="1"/>
      <c r="N9" s="1"/>
      <c r="O9" s="1"/>
      <c r="P9" s="1">
        <v>0</v>
      </c>
      <c r="R9" t="s">
        <v>40</v>
      </c>
      <c r="S9" s="1"/>
      <c r="T9" s="1"/>
      <c r="U9" s="1">
        <v>17.294247740300001</v>
      </c>
      <c r="V9" s="1"/>
      <c r="W9" s="1"/>
      <c r="X9" s="1">
        <v>17.294247740300001</v>
      </c>
      <c r="Z9" t="s">
        <v>40</v>
      </c>
      <c r="AA9" s="1"/>
      <c r="AB9" s="1"/>
      <c r="AC9" s="1"/>
      <c r="AD9" s="1"/>
      <c r="AE9" s="1"/>
      <c r="AF9" s="1">
        <v>0</v>
      </c>
    </row>
    <row r="10" spans="1:32">
      <c r="A10" t="s">
        <v>0</v>
      </c>
      <c r="B10" s="1"/>
      <c r="C10" s="1"/>
      <c r="D10" s="1"/>
      <c r="E10" s="1"/>
      <c r="F10" s="1"/>
      <c r="G10" s="1">
        <v>0</v>
      </c>
      <c r="H10" s="1"/>
      <c r="I10" t="s">
        <v>0</v>
      </c>
      <c r="J10" s="1"/>
      <c r="K10" s="1"/>
      <c r="L10" s="1"/>
      <c r="M10" s="1"/>
      <c r="N10" s="1"/>
      <c r="O10" s="1"/>
      <c r="P10" s="1">
        <v>0</v>
      </c>
      <c r="R10" t="s">
        <v>0</v>
      </c>
      <c r="S10" s="1"/>
      <c r="T10" s="1"/>
      <c r="U10" s="1"/>
      <c r="V10" s="1"/>
      <c r="W10" s="1"/>
      <c r="X10" s="1">
        <v>0</v>
      </c>
      <c r="Z10" t="s">
        <v>0</v>
      </c>
      <c r="AA10" s="1"/>
      <c r="AB10" s="1"/>
      <c r="AC10" s="1"/>
      <c r="AD10" s="1"/>
      <c r="AE10" s="1"/>
      <c r="AF10" s="1">
        <v>0</v>
      </c>
    </row>
    <row r="11" spans="1:32">
      <c r="A11" t="s">
        <v>41</v>
      </c>
      <c r="B11" s="1"/>
      <c r="C11" s="1"/>
      <c r="D11" s="1"/>
      <c r="E11" s="1">
        <v>148.99195121299999</v>
      </c>
      <c r="F11" s="1"/>
      <c r="G11" s="1">
        <v>148.99195121299999</v>
      </c>
      <c r="H11" s="1"/>
      <c r="I11" t="s">
        <v>41</v>
      </c>
      <c r="J11" s="1"/>
      <c r="K11" s="1"/>
      <c r="L11" s="1"/>
      <c r="M11" s="1"/>
      <c r="N11" s="1"/>
      <c r="O11" s="1"/>
      <c r="P11" s="1">
        <v>0</v>
      </c>
      <c r="R11" t="s">
        <v>41</v>
      </c>
      <c r="S11" s="1"/>
      <c r="T11" s="1"/>
      <c r="U11" s="1"/>
      <c r="V11" s="1"/>
      <c r="W11" s="1"/>
      <c r="X11" s="1">
        <v>0</v>
      </c>
      <c r="Z11" t="s">
        <v>41</v>
      </c>
      <c r="AA11" s="1"/>
      <c r="AB11" s="1"/>
      <c r="AC11" s="1"/>
      <c r="AD11" s="1"/>
      <c r="AE11" s="1"/>
      <c r="AF11" s="1">
        <v>0</v>
      </c>
    </row>
    <row r="12" spans="1:32">
      <c r="A12" s="2" t="s">
        <v>42</v>
      </c>
      <c r="B12" s="3">
        <v>0</v>
      </c>
      <c r="C12" s="3">
        <v>10.103890931600001</v>
      </c>
      <c r="D12" s="3">
        <v>0</v>
      </c>
      <c r="E12" s="3">
        <v>148.99195121299999</v>
      </c>
      <c r="F12" s="3">
        <v>0</v>
      </c>
      <c r="G12" s="3">
        <v>159.0958421446</v>
      </c>
      <c r="H12" s="1"/>
      <c r="I12" s="4" t="s">
        <v>42</v>
      </c>
      <c r="J12" s="5"/>
      <c r="K12" s="5"/>
      <c r="L12" s="5"/>
      <c r="M12" s="5"/>
      <c r="N12" s="5"/>
      <c r="O12" s="5"/>
      <c r="P12" s="5">
        <v>0</v>
      </c>
      <c r="R12" s="11" t="s">
        <v>42</v>
      </c>
      <c r="S12" s="12">
        <v>16.1488311335</v>
      </c>
      <c r="T12" s="12">
        <v>57.792039103699999</v>
      </c>
      <c r="U12" s="12">
        <v>17.294247740300001</v>
      </c>
      <c r="V12" s="12">
        <v>0</v>
      </c>
      <c r="W12" s="12">
        <v>0</v>
      </c>
      <c r="X12" s="12">
        <v>91.235117977500011</v>
      </c>
      <c r="Z12" s="19" t="s">
        <v>42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</row>
    <row r="13" spans="1:3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S13" s="1"/>
      <c r="T13" s="1"/>
      <c r="U13" s="1"/>
      <c r="V13" s="1"/>
      <c r="W13" s="1"/>
      <c r="X13" s="1"/>
      <c r="AA13" s="1"/>
      <c r="AB13" s="1"/>
      <c r="AC13" s="1"/>
      <c r="AD13" s="1"/>
      <c r="AE13" s="1"/>
      <c r="AF13" s="1"/>
    </row>
    <row r="14" spans="1:32">
      <c r="B14" s="1" t="s">
        <v>1</v>
      </c>
      <c r="C14" s="1" t="s">
        <v>2</v>
      </c>
      <c r="D14" s="1" t="s">
        <v>30</v>
      </c>
      <c r="E14" s="1" t="s">
        <v>31</v>
      </c>
      <c r="F14" s="1" t="s">
        <v>34</v>
      </c>
      <c r="G14" s="1" t="s">
        <v>43</v>
      </c>
      <c r="H14" s="1"/>
      <c r="I14" s="1"/>
      <c r="J14" s="1"/>
      <c r="K14" s="1" t="s">
        <v>1</v>
      </c>
      <c r="L14" s="1" t="s">
        <v>2</v>
      </c>
      <c r="M14" s="1" t="s">
        <v>30</v>
      </c>
      <c r="N14" s="1" t="s">
        <v>31</v>
      </c>
      <c r="O14" s="1" t="s">
        <v>34</v>
      </c>
      <c r="P14" s="1" t="s">
        <v>43</v>
      </c>
      <c r="R14" s="1" t="s">
        <v>1</v>
      </c>
      <c r="S14" s="1" t="s">
        <v>2</v>
      </c>
      <c r="T14" s="1" t="s">
        <v>30</v>
      </c>
      <c r="U14" s="1" t="s">
        <v>31</v>
      </c>
      <c r="V14" s="1" t="s">
        <v>34</v>
      </c>
      <c r="W14" s="1" t="s">
        <v>43</v>
      </c>
      <c r="X14" s="1"/>
      <c r="AA14" s="1" t="s">
        <v>1</v>
      </c>
      <c r="AB14" s="1" t="s">
        <v>2</v>
      </c>
      <c r="AC14" s="1" t="s">
        <v>30</v>
      </c>
      <c r="AD14" s="1" t="s">
        <v>31</v>
      </c>
      <c r="AE14" s="1" t="s">
        <v>34</v>
      </c>
      <c r="AF14" s="1" t="s">
        <v>43</v>
      </c>
    </row>
    <row r="15" spans="1:32">
      <c r="A15" t="s">
        <v>8</v>
      </c>
      <c r="B15" s="1">
        <v>10.086043989603001</v>
      </c>
      <c r="C15" s="1">
        <v>7.2612597388599998</v>
      </c>
      <c r="D15" s="1"/>
      <c r="E15" s="1"/>
      <c r="F15" s="1"/>
      <c r="G15" s="1">
        <v>17.347303728463</v>
      </c>
      <c r="H15" s="1"/>
      <c r="I15" s="1" t="s">
        <v>8</v>
      </c>
      <c r="J15" s="1"/>
      <c r="K15" s="1">
        <v>1483.32151600626</v>
      </c>
      <c r="L15" s="1"/>
      <c r="M15" s="1">
        <v>93.783591073630006</v>
      </c>
      <c r="N15" s="1"/>
      <c r="O15" s="1"/>
      <c r="P15" s="1">
        <v>1577.1051070798901</v>
      </c>
      <c r="R15" t="s">
        <v>8</v>
      </c>
      <c r="S15" s="1">
        <v>9917.3188538590603</v>
      </c>
      <c r="T15" s="1">
        <v>882.71326641320002</v>
      </c>
      <c r="U15" s="1">
        <v>13.298197351500001</v>
      </c>
      <c r="V15" s="1"/>
      <c r="W15" s="1"/>
      <c r="X15" s="1">
        <v>10813.33031762376</v>
      </c>
      <c r="Z15" t="s">
        <v>8</v>
      </c>
      <c r="AA15" s="1">
        <v>4.9084532777379897</v>
      </c>
      <c r="AB15" s="1">
        <v>333.42822238219509</v>
      </c>
      <c r="AC15" s="1">
        <v>398.73878867097</v>
      </c>
      <c r="AD15" s="1">
        <v>564.17306228266466</v>
      </c>
      <c r="AE15" s="1">
        <v>498.13897075693296</v>
      </c>
      <c r="AF15" s="1">
        <v>1799.3874973705006</v>
      </c>
    </row>
    <row r="16" spans="1:32">
      <c r="A16" t="s">
        <v>9</v>
      </c>
      <c r="B16" s="1">
        <v>303.43257176753002</v>
      </c>
      <c r="C16" s="1">
        <v>6.6063275069199996</v>
      </c>
      <c r="D16" s="1"/>
      <c r="E16" s="1"/>
      <c r="F16" s="1"/>
      <c r="G16" s="1">
        <v>310.03889927445005</v>
      </c>
      <c r="H16" s="1"/>
      <c r="I16" s="1" t="s">
        <v>9</v>
      </c>
      <c r="J16" s="1"/>
      <c r="K16" s="1">
        <v>13965.814064418493</v>
      </c>
      <c r="L16" s="1">
        <v>496.24724229293003</v>
      </c>
      <c r="M16" s="1">
        <v>266.61122484473998</v>
      </c>
      <c r="N16" s="1">
        <v>1</v>
      </c>
      <c r="O16" s="1"/>
      <c r="P16" s="1">
        <v>14729.672531556163</v>
      </c>
      <c r="R16" t="s">
        <v>9</v>
      </c>
      <c r="S16" s="1">
        <v>68185.933691045881</v>
      </c>
      <c r="T16" s="1">
        <v>29137.551040582897</v>
      </c>
      <c r="U16" s="1">
        <v>11762.276612904421</v>
      </c>
      <c r="V16" s="1">
        <v>3747.9766558194751</v>
      </c>
      <c r="W16" s="1">
        <v>613.7118885982137</v>
      </c>
      <c r="X16" s="1">
        <v>113447.44988895088</v>
      </c>
      <c r="Z16" t="s">
        <v>9</v>
      </c>
      <c r="AA16" s="1">
        <v>7505.9616532260261</v>
      </c>
      <c r="AB16" s="1">
        <v>4519.2466092931145</v>
      </c>
      <c r="AC16" s="1">
        <v>12797.147012879059</v>
      </c>
      <c r="AD16" s="1">
        <v>9892.6056004340498</v>
      </c>
      <c r="AE16" s="1">
        <v>3406.1350983683492</v>
      </c>
      <c r="AF16" s="1">
        <v>38121.095974200602</v>
      </c>
    </row>
    <row r="17" spans="1:32">
      <c r="A17" t="s">
        <v>10</v>
      </c>
      <c r="B17" s="1">
        <v>1021.8655962667972</v>
      </c>
      <c r="C17" s="1">
        <v>141.317440508479</v>
      </c>
      <c r="D17" s="1"/>
      <c r="E17" s="1"/>
      <c r="F17" s="1"/>
      <c r="G17" s="1">
        <v>1163.1830367752762</v>
      </c>
      <c r="H17" s="1"/>
      <c r="I17" s="1" t="s">
        <v>10</v>
      </c>
      <c r="J17" s="1"/>
      <c r="K17" s="1">
        <v>13964.806359557331</v>
      </c>
      <c r="L17" s="1">
        <v>1194.8371817218999</v>
      </c>
      <c r="M17" s="1">
        <v>169.19896293032002</v>
      </c>
      <c r="N17" s="1">
        <v>87.412349949499998</v>
      </c>
      <c r="O17" s="1"/>
      <c r="P17" s="1">
        <v>15416.254854159051</v>
      </c>
      <c r="R17" t="s">
        <v>10</v>
      </c>
      <c r="S17" s="1">
        <v>27266.860280400007</v>
      </c>
      <c r="T17" s="1">
        <v>20774.010290749226</v>
      </c>
      <c r="U17" s="1">
        <v>17616.097666480764</v>
      </c>
      <c r="V17" s="1">
        <v>10848.981662766597</v>
      </c>
      <c r="W17" s="1">
        <v>4557.9421756618885</v>
      </c>
      <c r="X17" s="1">
        <v>81063.892076058488</v>
      </c>
      <c r="Z17" t="s">
        <v>10</v>
      </c>
      <c r="AA17" s="1">
        <v>959.01521343897832</v>
      </c>
      <c r="AB17" s="1">
        <v>4963.2212934912677</v>
      </c>
      <c r="AC17" s="1">
        <v>5537.1371674561251</v>
      </c>
      <c r="AD17" s="1">
        <v>3191.6060968298984</v>
      </c>
      <c r="AE17" s="1">
        <v>2106.8105030109418</v>
      </c>
      <c r="AF17" s="1">
        <v>16757.790274227213</v>
      </c>
    </row>
    <row r="18" spans="1:32">
      <c r="A18" t="s">
        <v>11</v>
      </c>
      <c r="B18" s="1">
        <v>211.53376496807601</v>
      </c>
      <c r="C18" s="1">
        <v>3.6612300366400001</v>
      </c>
      <c r="D18" s="1">
        <v>22.4200457492</v>
      </c>
      <c r="E18" s="1"/>
      <c r="F18" s="1"/>
      <c r="G18" s="1">
        <v>237.61504075391602</v>
      </c>
      <c r="H18" s="1"/>
      <c r="I18" s="1" t="s">
        <v>11</v>
      </c>
      <c r="J18" s="1"/>
      <c r="K18" s="1">
        <v>4140.9372497865588</v>
      </c>
      <c r="L18" s="1">
        <v>1124.4943039403202</v>
      </c>
      <c r="M18" s="1">
        <v>260.51521673625996</v>
      </c>
      <c r="N18" s="1"/>
      <c r="O18" s="1"/>
      <c r="P18" s="1">
        <v>5525.9467704631388</v>
      </c>
      <c r="R18" t="s">
        <v>11</v>
      </c>
      <c r="S18" s="1">
        <v>24083.409003951543</v>
      </c>
      <c r="T18" s="1">
        <v>14047.534219963776</v>
      </c>
      <c r="U18" s="1">
        <v>4009.2519167298424</v>
      </c>
      <c r="V18" s="1">
        <v>2766.090595422701</v>
      </c>
      <c r="W18" s="1">
        <v>328.98029080967149</v>
      </c>
      <c r="X18" s="1">
        <v>45235.266026877529</v>
      </c>
      <c r="Z18" t="s">
        <v>11</v>
      </c>
      <c r="AA18" s="1">
        <v>3667.4808270381632</v>
      </c>
      <c r="AB18" s="1">
        <v>9725.7198267294298</v>
      </c>
      <c r="AC18" s="1">
        <v>12694.698844581693</v>
      </c>
      <c r="AD18" s="1">
        <v>9848.8693597873862</v>
      </c>
      <c r="AE18" s="1">
        <v>4182.5931138547094</v>
      </c>
      <c r="AF18" s="1">
        <v>40119.361971991384</v>
      </c>
    </row>
    <row r="19" spans="1:32">
      <c r="A19" t="s">
        <v>12</v>
      </c>
      <c r="B19" s="1">
        <v>769.8944410144818</v>
      </c>
      <c r="C19" s="1">
        <v>93.644654418701975</v>
      </c>
      <c r="D19" s="1"/>
      <c r="E19" s="1">
        <v>2.75</v>
      </c>
      <c r="F19" s="1"/>
      <c r="G19" s="1">
        <v>866.28909543318377</v>
      </c>
      <c r="H19" s="1"/>
      <c r="I19" s="1" t="s">
        <v>12</v>
      </c>
      <c r="J19" s="1"/>
      <c r="K19" s="1">
        <v>407.65546302754001</v>
      </c>
      <c r="L19" s="1">
        <v>1652.8775139858703</v>
      </c>
      <c r="M19" s="1">
        <v>163.64572161264002</v>
      </c>
      <c r="N19" s="1">
        <v>40.9475053651</v>
      </c>
      <c r="O19" s="1">
        <v>1.1254026985300001</v>
      </c>
      <c r="P19" s="1">
        <v>2266.2516066896801</v>
      </c>
      <c r="R19" t="s">
        <v>12</v>
      </c>
      <c r="S19" s="1">
        <v>432.87665826157775</v>
      </c>
      <c r="T19" s="1">
        <v>2003.7499763045791</v>
      </c>
      <c r="U19" s="1">
        <v>2230.8774094275586</v>
      </c>
      <c r="V19" s="1">
        <v>984.86033819419788</v>
      </c>
      <c r="W19" s="1">
        <v>367.98731289096997</v>
      </c>
      <c r="X19" s="1">
        <v>6020.3516950788835</v>
      </c>
      <c r="Z19" t="s">
        <v>12</v>
      </c>
      <c r="AA19" s="1">
        <v>32.980043804687</v>
      </c>
      <c r="AB19" s="1">
        <v>844.63806188128183</v>
      </c>
      <c r="AC19" s="1">
        <v>559.83165523852813</v>
      </c>
      <c r="AD19" s="1">
        <v>200.31256337447476</v>
      </c>
      <c r="AE19" s="1">
        <v>436.96014862106267</v>
      </c>
      <c r="AF19" s="1">
        <v>2074.7224729200343</v>
      </c>
    </row>
    <row r="20" spans="1:32">
      <c r="A20" t="s">
        <v>13</v>
      </c>
      <c r="B20" s="1">
        <v>121.24123262148201</v>
      </c>
      <c r="C20" s="1">
        <v>227.75041187043001</v>
      </c>
      <c r="D20" s="1">
        <v>17.973725676080001</v>
      </c>
      <c r="E20" s="1">
        <v>9.2985099951599999</v>
      </c>
      <c r="F20" s="1">
        <v>0.73001316592200005</v>
      </c>
      <c r="G20" s="1">
        <v>376.99389332907401</v>
      </c>
      <c r="H20" s="1"/>
      <c r="I20" s="1" t="s">
        <v>13</v>
      </c>
      <c r="J20" s="1"/>
      <c r="K20" s="1">
        <v>1128.4108366248602</v>
      </c>
      <c r="L20" s="1">
        <v>5803.9895112873328</v>
      </c>
      <c r="M20" s="1">
        <v>1172.7709226085603</v>
      </c>
      <c r="N20" s="1">
        <v>331.70555314805006</v>
      </c>
      <c r="O20" s="1"/>
      <c r="P20" s="1">
        <v>8436.8768236688047</v>
      </c>
      <c r="R20" t="s">
        <v>13</v>
      </c>
      <c r="S20" s="1">
        <v>818.59784929980003</v>
      </c>
      <c r="T20" s="1">
        <v>7709.2273214074876</v>
      </c>
      <c r="U20" s="1">
        <v>7125.191644437873</v>
      </c>
      <c r="V20" s="1">
        <v>2357.8596138968319</v>
      </c>
      <c r="W20" s="1">
        <v>259.98368777553998</v>
      </c>
      <c r="X20" s="1">
        <v>18270.860116817534</v>
      </c>
      <c r="Z20" t="s">
        <v>13</v>
      </c>
      <c r="AA20" s="1">
        <v>65.996369903922101</v>
      </c>
      <c r="AB20" s="1">
        <v>5109.1941660052262</v>
      </c>
      <c r="AC20" s="1">
        <v>3639.8483472256585</v>
      </c>
      <c r="AD20" s="1">
        <v>1929.1717110919878</v>
      </c>
      <c r="AE20" s="1">
        <v>2240.6854656821479</v>
      </c>
      <c r="AF20" s="1">
        <v>12984.896059908941</v>
      </c>
    </row>
    <row r="21" spans="1:32">
      <c r="A21" t="s">
        <v>14</v>
      </c>
      <c r="B21" s="1">
        <v>122.37428780098</v>
      </c>
      <c r="C21" s="1">
        <v>520.78681946857989</v>
      </c>
      <c r="D21" s="1">
        <v>8.4369688327799999</v>
      </c>
      <c r="E21" s="1">
        <v>1.25</v>
      </c>
      <c r="F21" s="1">
        <v>1.4691189305750001</v>
      </c>
      <c r="G21" s="1">
        <v>654.31719503291492</v>
      </c>
      <c r="H21" s="1"/>
      <c r="I21" s="1" t="s">
        <v>14</v>
      </c>
      <c r="J21" s="1"/>
      <c r="K21" s="1">
        <v>82.547361388600009</v>
      </c>
      <c r="L21" s="1">
        <v>639.34114146773015</v>
      </c>
      <c r="M21" s="1">
        <v>247.66161491356002</v>
      </c>
      <c r="N21" s="1">
        <v>14.5721132767</v>
      </c>
      <c r="O21" s="1"/>
      <c r="P21" s="1">
        <v>984.12223104659017</v>
      </c>
      <c r="R21" t="s">
        <v>14</v>
      </c>
      <c r="S21" s="1">
        <v>243.10192734399999</v>
      </c>
      <c r="T21" s="1">
        <v>849.04319934399007</v>
      </c>
      <c r="U21" s="1">
        <v>681.41318160036008</v>
      </c>
      <c r="V21" s="1">
        <v>64.020128139089991</v>
      </c>
      <c r="W21" s="1"/>
      <c r="X21" s="1">
        <v>1837.5784364274402</v>
      </c>
      <c r="Z21" t="s">
        <v>14</v>
      </c>
      <c r="AA21" s="1"/>
      <c r="AB21" s="1">
        <v>726.93833756549316</v>
      </c>
      <c r="AC21" s="1">
        <v>371.41978751299496</v>
      </c>
      <c r="AD21" s="1">
        <v>280.60170503917067</v>
      </c>
      <c r="AE21" s="1">
        <v>18.62</v>
      </c>
      <c r="AF21" s="1">
        <v>1397.5798301176587</v>
      </c>
    </row>
    <row r="22" spans="1:32">
      <c r="A22" t="s">
        <v>15</v>
      </c>
      <c r="B22" s="1">
        <v>490.44941485000504</v>
      </c>
      <c r="C22" s="1">
        <v>2814.5294698158227</v>
      </c>
      <c r="D22" s="1">
        <v>560.44138628158908</v>
      </c>
      <c r="E22" s="1">
        <v>15.440142011560001</v>
      </c>
      <c r="F22" s="1">
        <v>6.85609184671</v>
      </c>
      <c r="G22" s="1">
        <v>3887.7165048056868</v>
      </c>
      <c r="H22" s="1"/>
      <c r="I22" s="1" t="s">
        <v>15</v>
      </c>
      <c r="J22" s="1"/>
      <c r="K22" s="1">
        <v>132.94113155459999</v>
      </c>
      <c r="L22" s="1">
        <v>1948.0659031808907</v>
      </c>
      <c r="M22" s="1">
        <v>828.89315374720991</v>
      </c>
      <c r="N22" s="1">
        <v>142.35714563067</v>
      </c>
      <c r="O22" s="1"/>
      <c r="P22" s="1">
        <v>3052.2573341133707</v>
      </c>
      <c r="R22" t="s">
        <v>15</v>
      </c>
      <c r="S22" s="1">
        <v>55.38928632823</v>
      </c>
      <c r="T22" s="1">
        <v>2203.3717508241702</v>
      </c>
      <c r="U22" s="1">
        <v>770.04187543677108</v>
      </c>
      <c r="V22" s="1">
        <v>192.278627264985</v>
      </c>
      <c r="W22" s="1">
        <v>35.031288196299997</v>
      </c>
      <c r="X22" s="1">
        <v>3256.1128280504563</v>
      </c>
      <c r="Z22" t="s">
        <v>15</v>
      </c>
      <c r="AA22" s="1">
        <v>217.65863122731599</v>
      </c>
      <c r="AB22" s="1">
        <v>1692.2834838084304</v>
      </c>
      <c r="AC22" s="1">
        <v>1269.257578140564</v>
      </c>
      <c r="AD22" s="1">
        <v>278.53220711762782</v>
      </c>
      <c r="AE22" s="1">
        <v>354.22644250534199</v>
      </c>
      <c r="AF22" s="1">
        <v>3811.9583427992802</v>
      </c>
    </row>
    <row r="23" spans="1:32">
      <c r="A23" t="s">
        <v>16</v>
      </c>
      <c r="B23" s="1"/>
      <c r="C23" s="1">
        <v>45.854569271499997</v>
      </c>
      <c r="D23" s="1"/>
      <c r="E23" s="1"/>
      <c r="F23" s="1"/>
      <c r="G23" s="1">
        <v>45.854569271499997</v>
      </c>
      <c r="H23" s="1"/>
      <c r="I23" s="1" t="s">
        <v>16</v>
      </c>
      <c r="J23" s="1"/>
      <c r="K23" s="1"/>
      <c r="L23" s="1">
        <v>220.45339188829999</v>
      </c>
      <c r="M23" s="1">
        <v>28.184781276100001</v>
      </c>
      <c r="N23" s="1">
        <v>0.25</v>
      </c>
      <c r="O23" s="1"/>
      <c r="P23" s="1">
        <v>248.8881731644</v>
      </c>
      <c r="R23" t="s">
        <v>16</v>
      </c>
      <c r="S23" s="1"/>
      <c r="T23" s="1"/>
      <c r="U23" s="1"/>
      <c r="V23" s="1"/>
      <c r="W23" s="1"/>
      <c r="X23" s="1">
        <v>0</v>
      </c>
      <c r="Z23" t="s">
        <v>16</v>
      </c>
      <c r="AA23" s="1"/>
      <c r="AB23" s="1"/>
      <c r="AC23" s="1"/>
      <c r="AD23" s="1"/>
      <c r="AE23" s="1"/>
      <c r="AF23" s="1">
        <v>0</v>
      </c>
    </row>
    <row r="24" spans="1:32">
      <c r="A24" t="s">
        <v>17</v>
      </c>
      <c r="B24" s="1">
        <v>29.1014078987</v>
      </c>
      <c r="C24" s="1">
        <v>19.877006856640001</v>
      </c>
      <c r="D24" s="1">
        <v>12.358077960640001</v>
      </c>
      <c r="E24" s="1"/>
      <c r="F24" s="1"/>
      <c r="G24" s="1">
        <v>61.33649271598</v>
      </c>
      <c r="H24" s="1"/>
      <c r="I24" s="1" t="s">
        <v>17</v>
      </c>
      <c r="J24" s="1"/>
      <c r="K24" s="1">
        <v>39.468035154360003</v>
      </c>
      <c r="L24" s="1">
        <v>42.425000014620004</v>
      </c>
      <c r="M24" s="1"/>
      <c r="N24" s="1"/>
      <c r="O24" s="1"/>
      <c r="P24" s="1">
        <v>81.893035168980006</v>
      </c>
      <c r="R24" t="s">
        <v>17</v>
      </c>
      <c r="S24" s="1">
        <v>35.256509693699996</v>
      </c>
      <c r="T24" s="1"/>
      <c r="U24" s="1"/>
      <c r="V24" s="1"/>
      <c r="W24" s="1"/>
      <c r="X24" s="1">
        <v>35.256509693699996</v>
      </c>
      <c r="Z24" t="s">
        <v>17</v>
      </c>
      <c r="AA24" s="1"/>
      <c r="AB24" s="1"/>
      <c r="AC24" s="1"/>
      <c r="AD24" s="1"/>
      <c r="AE24" s="1"/>
      <c r="AF24" s="1">
        <v>0</v>
      </c>
    </row>
    <row r="25" spans="1:32">
      <c r="A25" t="s">
        <v>18</v>
      </c>
      <c r="B25" s="1"/>
      <c r="C25" s="1">
        <v>2.7386832342599998</v>
      </c>
      <c r="D25" s="1"/>
      <c r="E25" s="1"/>
      <c r="F25" s="1"/>
      <c r="G25" s="1">
        <v>2.7386832342599998</v>
      </c>
      <c r="H25" s="1"/>
      <c r="I25" s="1" t="s">
        <v>18</v>
      </c>
      <c r="J25" s="1"/>
      <c r="K25" s="1"/>
      <c r="L25" s="1">
        <v>86.694505580200001</v>
      </c>
      <c r="M25" s="1">
        <v>6.7564856510600002</v>
      </c>
      <c r="N25" s="1"/>
      <c r="O25" s="1"/>
      <c r="P25" s="1">
        <v>93.450991231260005</v>
      </c>
      <c r="R25" t="s">
        <v>18</v>
      </c>
      <c r="S25" s="1"/>
      <c r="T25" s="1"/>
      <c r="U25" s="1"/>
      <c r="V25" s="1"/>
      <c r="W25" s="1"/>
      <c r="X25" s="1">
        <v>0</v>
      </c>
      <c r="Z25" t="s">
        <v>18</v>
      </c>
      <c r="AA25" s="1"/>
      <c r="AB25" s="1"/>
      <c r="AC25" s="1"/>
      <c r="AD25" s="1"/>
      <c r="AE25" s="1"/>
      <c r="AF25" s="1">
        <v>0</v>
      </c>
    </row>
    <row r="26" spans="1:32">
      <c r="A26" t="s">
        <v>19</v>
      </c>
      <c r="B26" s="1"/>
      <c r="C26" s="1"/>
      <c r="D26" s="1"/>
      <c r="E26" s="1"/>
      <c r="F26" s="1"/>
      <c r="G26" s="1">
        <v>0</v>
      </c>
      <c r="H26" s="1"/>
      <c r="I26" s="1" t="s">
        <v>19</v>
      </c>
      <c r="J26" s="1"/>
      <c r="K26" s="1">
        <v>12.058930869999999</v>
      </c>
      <c r="L26" s="1"/>
      <c r="M26" s="1">
        <v>2.3356421884</v>
      </c>
      <c r="N26" s="1"/>
      <c r="O26" s="1"/>
      <c r="P26" s="1">
        <v>14.394573058399999</v>
      </c>
      <c r="R26" t="s">
        <v>19</v>
      </c>
      <c r="S26" s="1"/>
      <c r="T26" s="1">
        <v>7.1722919173099999</v>
      </c>
      <c r="U26" s="1"/>
      <c r="V26" s="1"/>
      <c r="W26" s="1"/>
      <c r="X26" s="1">
        <v>7.1722919173099999</v>
      </c>
      <c r="Z26" t="s">
        <v>19</v>
      </c>
      <c r="AA26" s="1"/>
      <c r="AB26" s="1"/>
      <c r="AC26" s="1"/>
      <c r="AD26" s="1"/>
      <c r="AE26" s="1"/>
      <c r="AF26" s="1">
        <v>0</v>
      </c>
    </row>
    <row r="27" spans="1:32">
      <c r="A27" s="2" t="s">
        <v>20</v>
      </c>
      <c r="B27" s="3">
        <v>3079.9787611776546</v>
      </c>
      <c r="C27" s="3">
        <v>3884.0278727268337</v>
      </c>
      <c r="D27" s="3">
        <v>621.6302045002891</v>
      </c>
      <c r="E27" s="3">
        <v>28.738652006720002</v>
      </c>
      <c r="F27" s="3">
        <v>9.0552239432070003</v>
      </c>
      <c r="G27" s="3">
        <v>7623.4307143547048</v>
      </c>
      <c r="H27" s="1"/>
      <c r="I27" s="5" t="s">
        <v>20</v>
      </c>
      <c r="J27" s="5"/>
      <c r="K27" s="5">
        <f>SUM(K15:K26)</f>
        <v>35357.960948388609</v>
      </c>
      <c r="L27" s="5">
        <f t="shared" ref="L27:P27" si="0">SUM(L15:L26)</f>
        <v>13209.425695360094</v>
      </c>
      <c r="M27" s="5">
        <f t="shared" si="0"/>
        <v>3240.3573175824795</v>
      </c>
      <c r="N27" s="5">
        <f t="shared" si="0"/>
        <v>618.24466737002012</v>
      </c>
      <c r="O27" s="5">
        <f t="shared" si="0"/>
        <v>1.1254026985300001</v>
      </c>
      <c r="P27" s="5">
        <f t="shared" si="0"/>
        <v>52427.114031399717</v>
      </c>
      <c r="R27" s="13" t="s">
        <v>20</v>
      </c>
      <c r="S27" s="14">
        <v>131038.7440601838</v>
      </c>
      <c r="T27" s="14">
        <v>77614.373357506614</v>
      </c>
      <c r="U27" s="14">
        <v>44208.448504369087</v>
      </c>
      <c r="V27" s="14">
        <v>20962.06762150388</v>
      </c>
      <c r="W27" s="14">
        <v>6163.6366439325839</v>
      </c>
      <c r="X27" s="14">
        <v>279987.27018749603</v>
      </c>
      <c r="Z27" s="19" t="s">
        <v>20</v>
      </c>
      <c r="AA27" s="21">
        <v>12454.001191916832</v>
      </c>
      <c r="AB27" s="21">
        <v>27914.670001156439</v>
      </c>
      <c r="AC27" s="21">
        <v>37268.079181705594</v>
      </c>
      <c r="AD27" s="21">
        <v>26185.872305957262</v>
      </c>
      <c r="AE27" s="21">
        <v>13244.169742799488</v>
      </c>
      <c r="AF27" s="21">
        <v>117066.79242353562</v>
      </c>
    </row>
    <row r="28" spans="1:3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R28" s="15"/>
      <c r="S28" s="16"/>
      <c r="T28" s="16"/>
      <c r="U28" s="16"/>
      <c r="V28" s="16"/>
      <c r="W28" s="16"/>
      <c r="X28" s="16"/>
      <c r="AA28" s="1"/>
      <c r="AB28" s="1"/>
      <c r="AC28" s="1"/>
      <c r="AD28" s="1"/>
      <c r="AE28" s="1"/>
      <c r="AF28" s="1"/>
    </row>
    <row r="29" spans="1:32">
      <c r="B29" s="1" t="s">
        <v>1</v>
      </c>
      <c r="C29" s="1" t="s">
        <v>2</v>
      </c>
      <c r="D29" s="1" t="s">
        <v>30</v>
      </c>
      <c r="E29" s="1" t="s">
        <v>31</v>
      </c>
      <c r="F29" s="1" t="s">
        <v>34</v>
      </c>
      <c r="G29" s="1" t="s">
        <v>43</v>
      </c>
      <c r="H29" s="1"/>
      <c r="I29" s="1"/>
      <c r="J29" s="1"/>
      <c r="K29" s="1" t="s">
        <v>1</v>
      </c>
      <c r="L29" s="1" t="s">
        <v>2</v>
      </c>
      <c r="M29" s="1" t="s">
        <v>30</v>
      </c>
      <c r="N29" s="1" t="s">
        <v>31</v>
      </c>
      <c r="O29" s="1" t="s">
        <v>34</v>
      </c>
      <c r="P29" s="1" t="s">
        <v>43</v>
      </c>
      <c r="S29" s="1" t="s">
        <v>1</v>
      </c>
      <c r="T29" s="1" t="s">
        <v>2</v>
      </c>
      <c r="U29" s="1" t="s">
        <v>30</v>
      </c>
      <c r="V29" s="1" t="s">
        <v>31</v>
      </c>
      <c r="W29" s="1" t="s">
        <v>34</v>
      </c>
      <c r="X29" s="1" t="s">
        <v>43</v>
      </c>
      <c r="AA29" s="1" t="s">
        <v>1</v>
      </c>
      <c r="AB29" s="1" t="s">
        <v>2</v>
      </c>
      <c r="AC29" s="1" t="s">
        <v>30</v>
      </c>
      <c r="AD29" s="1" t="s">
        <v>31</v>
      </c>
      <c r="AE29" s="1" t="s">
        <v>34</v>
      </c>
      <c r="AF29" s="1" t="s">
        <v>43</v>
      </c>
    </row>
    <row r="30" spans="1:32">
      <c r="A30" t="s">
        <v>21</v>
      </c>
      <c r="B30" s="1">
        <v>17.807470029699999</v>
      </c>
      <c r="C30" s="1">
        <v>54.451145500599999</v>
      </c>
      <c r="D30" s="1"/>
      <c r="E30" s="1">
        <v>41.242867054569999</v>
      </c>
      <c r="F30" s="1">
        <v>198.53794469371698</v>
      </c>
      <c r="G30" s="1">
        <v>312.03942727858697</v>
      </c>
      <c r="H30" s="1"/>
      <c r="I30" s="1" t="s">
        <v>21</v>
      </c>
      <c r="J30" s="1"/>
      <c r="K30" s="1"/>
      <c r="L30" s="1">
        <v>41.861513733599999</v>
      </c>
      <c r="M30" s="1">
        <v>117.28484754012</v>
      </c>
      <c r="N30" s="1">
        <v>167.34360316819999</v>
      </c>
      <c r="O30" s="1"/>
      <c r="P30" s="1">
        <v>326.48996444191999</v>
      </c>
      <c r="R30" t="s">
        <v>21</v>
      </c>
      <c r="S30" s="1"/>
      <c r="T30" s="1"/>
      <c r="U30" s="1"/>
      <c r="V30" s="1"/>
      <c r="W30" s="1"/>
      <c r="X30" s="1">
        <v>0</v>
      </c>
      <c r="Z30" t="s">
        <v>21</v>
      </c>
      <c r="AA30" s="1"/>
      <c r="AB30" s="1"/>
      <c r="AC30" s="1"/>
      <c r="AD30" s="1">
        <v>0.25</v>
      </c>
      <c r="AE30" s="1"/>
      <c r="AF30" s="1">
        <v>0.25</v>
      </c>
    </row>
    <row r="31" spans="1:32">
      <c r="A31" t="s">
        <v>22</v>
      </c>
      <c r="B31" s="1"/>
      <c r="C31" s="1"/>
      <c r="D31" s="1"/>
      <c r="E31" s="1">
        <v>1.75</v>
      </c>
      <c r="F31" s="1"/>
      <c r="G31" s="1">
        <v>1.75</v>
      </c>
      <c r="H31" s="1"/>
      <c r="I31" s="1" t="s">
        <v>22</v>
      </c>
      <c r="J31" s="1"/>
      <c r="K31" s="1">
        <v>16.878085393399999</v>
      </c>
      <c r="L31" s="1">
        <v>28.285291748900001</v>
      </c>
      <c r="M31" s="1">
        <v>102.567342057</v>
      </c>
      <c r="N31" s="1">
        <v>0.5</v>
      </c>
      <c r="O31" s="1"/>
      <c r="P31" s="1">
        <v>148.23071919930001</v>
      </c>
      <c r="R31" t="s">
        <v>22</v>
      </c>
      <c r="S31" s="1"/>
      <c r="T31" s="1">
        <v>104.598460164</v>
      </c>
      <c r="U31" s="1"/>
      <c r="V31" s="1"/>
      <c r="W31" s="1"/>
      <c r="X31" s="1">
        <v>104.598460164</v>
      </c>
      <c r="Z31" t="s">
        <v>22</v>
      </c>
      <c r="AA31" s="1"/>
      <c r="AB31" s="1"/>
      <c r="AC31" s="1"/>
      <c r="AD31" s="1"/>
      <c r="AE31" s="1"/>
      <c r="AF31" s="1">
        <v>0</v>
      </c>
    </row>
    <row r="32" spans="1:32">
      <c r="A32" t="s">
        <v>23</v>
      </c>
      <c r="B32" s="1">
        <v>5493.914930672634</v>
      </c>
      <c r="C32" s="1">
        <v>4458.7328326806646</v>
      </c>
      <c r="D32" s="1">
        <v>1589.135236880938</v>
      </c>
      <c r="E32" s="1">
        <v>2194.6661657452951</v>
      </c>
      <c r="F32" s="1">
        <v>426.89346758883602</v>
      </c>
      <c r="G32" s="1">
        <v>14163.342633568369</v>
      </c>
      <c r="H32" s="1"/>
      <c r="I32" s="1" t="s">
        <v>23</v>
      </c>
      <c r="J32" s="1"/>
      <c r="K32" s="1">
        <v>1085.92414543773</v>
      </c>
      <c r="L32" s="1">
        <v>4909.5866802792007</v>
      </c>
      <c r="M32" s="1">
        <v>1506.7200295431098</v>
      </c>
      <c r="N32" s="1">
        <v>889.24735246720002</v>
      </c>
      <c r="O32" s="1">
        <v>124.96473507991999</v>
      </c>
      <c r="P32" s="1">
        <v>8516.4429428071617</v>
      </c>
      <c r="R32" t="s">
        <v>23</v>
      </c>
      <c r="S32" s="1">
        <v>197.33029496899999</v>
      </c>
      <c r="T32" s="1">
        <v>137.36912157</v>
      </c>
      <c r="U32" s="1">
        <v>551.32502198922066</v>
      </c>
      <c r="V32" s="1">
        <v>502.99159609159994</v>
      </c>
      <c r="W32" s="1"/>
      <c r="X32" s="1">
        <v>1389.0160346198206</v>
      </c>
      <c r="Z32" t="s">
        <v>23</v>
      </c>
      <c r="AA32" s="1">
        <v>903.424009428521</v>
      </c>
      <c r="AB32" s="1">
        <v>711.15123206055898</v>
      </c>
      <c r="AC32" s="1">
        <v>968.81483118027541</v>
      </c>
      <c r="AD32" s="1">
        <v>1054.9300551756205</v>
      </c>
      <c r="AE32" s="1">
        <v>300.44268831713015</v>
      </c>
      <c r="AF32" s="1">
        <v>3938.762816162106</v>
      </c>
    </row>
    <row r="33" spans="1:32">
      <c r="A33" t="s">
        <v>24</v>
      </c>
      <c r="B33" s="1">
        <v>28062.813029622739</v>
      </c>
      <c r="C33" s="1">
        <v>10032.025110454408</v>
      </c>
      <c r="D33" s="1">
        <v>932.53755205930997</v>
      </c>
      <c r="E33" s="1">
        <v>57.217943004250003</v>
      </c>
      <c r="F33" s="1"/>
      <c r="G33" s="1">
        <v>39084.593635140707</v>
      </c>
      <c r="H33" s="1"/>
      <c r="I33" s="1" t="s">
        <v>24</v>
      </c>
      <c r="J33" s="1"/>
      <c r="K33" s="1">
        <v>2989.2090202420486</v>
      </c>
      <c r="L33" s="1">
        <v>2679.5092186575007</v>
      </c>
      <c r="M33" s="1">
        <v>4052.4207981307241</v>
      </c>
      <c r="N33" s="1">
        <v>1986.3187484958892</v>
      </c>
      <c r="O33" s="1"/>
      <c r="P33" s="1">
        <v>11707.457785526163</v>
      </c>
      <c r="R33" t="s">
        <v>24</v>
      </c>
      <c r="S33" s="1">
        <v>31182.793759807635</v>
      </c>
      <c r="T33" s="1">
        <v>21508.293391341318</v>
      </c>
      <c r="U33" s="1">
        <v>5675.9570296442489</v>
      </c>
      <c r="V33" s="1">
        <v>2389.1472039708001</v>
      </c>
      <c r="W33" s="1">
        <v>381.79412585711157</v>
      </c>
      <c r="X33" s="1">
        <v>61137.985510621111</v>
      </c>
      <c r="Z33" t="s">
        <v>24</v>
      </c>
      <c r="AA33" s="1">
        <v>2960.7212190824844</v>
      </c>
      <c r="AB33" s="1">
        <v>4507.8482877597817</v>
      </c>
      <c r="AC33" s="1">
        <v>9524.7439169178415</v>
      </c>
      <c r="AD33" s="1">
        <v>10809.724271079414</v>
      </c>
      <c r="AE33" s="1">
        <v>5115.8618062899477</v>
      </c>
      <c r="AF33" s="1">
        <v>32918.899501129468</v>
      </c>
    </row>
    <row r="34" spans="1:32">
      <c r="A34" t="s">
        <v>25</v>
      </c>
      <c r="B34" s="1">
        <v>13249.740496870156</v>
      </c>
      <c r="C34" s="1">
        <v>87.616453412409996</v>
      </c>
      <c r="D34" s="1"/>
      <c r="E34" s="1">
        <v>12.45184556041</v>
      </c>
      <c r="F34" s="1"/>
      <c r="G34" s="1">
        <v>13349.808795842975</v>
      </c>
      <c r="H34" s="1"/>
      <c r="I34" s="1" t="s">
        <v>25</v>
      </c>
      <c r="J34" s="1"/>
      <c r="K34" s="1">
        <v>2505.3655835591294</v>
      </c>
      <c r="L34" s="1">
        <v>3531.0716053670003</v>
      </c>
      <c r="M34" s="1">
        <v>2195.8297304886</v>
      </c>
      <c r="N34" s="1">
        <v>169.50799379375002</v>
      </c>
      <c r="O34" s="1">
        <v>136.08035746370001</v>
      </c>
      <c r="P34" s="1">
        <v>8537.8552706721784</v>
      </c>
      <c r="R34" t="s">
        <v>25</v>
      </c>
      <c r="S34" s="1">
        <v>2207.3628087361003</v>
      </c>
      <c r="T34" s="1">
        <v>5947.7240279373</v>
      </c>
      <c r="U34" s="1">
        <v>5466.7706607215005</v>
      </c>
      <c r="V34" s="1">
        <v>0.25</v>
      </c>
      <c r="W34" s="1"/>
      <c r="X34" s="1">
        <v>13622.1074973949</v>
      </c>
      <c r="Z34" t="s">
        <v>25</v>
      </c>
      <c r="AA34" s="1">
        <v>1.875322052227941</v>
      </c>
      <c r="AB34" s="1">
        <v>130.56486847253601</v>
      </c>
      <c r="AC34" s="1">
        <v>576.67900617403973</v>
      </c>
      <c r="AD34" s="1">
        <v>1047.4283884619463</v>
      </c>
      <c r="AE34" s="1">
        <v>576.47909479209557</v>
      </c>
      <c r="AF34" s="1">
        <v>2333.0266799528454</v>
      </c>
    </row>
    <row r="35" spans="1:32">
      <c r="A35" t="s">
        <v>26</v>
      </c>
      <c r="B35" s="1">
        <v>13155.030789792969</v>
      </c>
      <c r="C35" s="1">
        <v>6497.7706322158338</v>
      </c>
      <c r="D35" s="1">
        <v>290.31576634689998</v>
      </c>
      <c r="E35" s="1">
        <v>405.60221694219001</v>
      </c>
      <c r="F35" s="1"/>
      <c r="G35" s="1">
        <v>20348.719405297888</v>
      </c>
      <c r="H35" s="1"/>
      <c r="I35" s="1" t="s">
        <v>26</v>
      </c>
      <c r="J35" s="1"/>
      <c r="K35" s="1">
        <v>949.07529875204989</v>
      </c>
      <c r="L35" s="1">
        <v>2097.3306490259483</v>
      </c>
      <c r="M35" s="1">
        <v>2368.98864027011</v>
      </c>
      <c r="N35" s="1">
        <v>2710.9062984644602</v>
      </c>
      <c r="O35" s="1">
        <v>202.73101084679999</v>
      </c>
      <c r="P35" s="1">
        <v>8329.0318973593676</v>
      </c>
      <c r="R35" t="s">
        <v>26</v>
      </c>
      <c r="S35" s="1"/>
      <c r="T35" s="1">
        <v>210.04574128547918</v>
      </c>
      <c r="U35" s="1">
        <v>117.36774838615301</v>
      </c>
      <c r="V35" s="1">
        <v>1.5</v>
      </c>
      <c r="W35" s="1"/>
      <c r="X35" s="1">
        <v>328.91348967163219</v>
      </c>
      <c r="Z35" t="s">
        <v>26</v>
      </c>
      <c r="AA35" s="1">
        <v>125.8260539331</v>
      </c>
      <c r="AB35" s="1">
        <v>20.591357728142</v>
      </c>
      <c r="AC35" s="1">
        <v>142.62372608278838</v>
      </c>
      <c r="AD35" s="1">
        <v>205.65102491083434</v>
      </c>
      <c r="AE35" s="1">
        <v>104.77642656700999</v>
      </c>
      <c r="AF35" s="1">
        <v>599.46858922187471</v>
      </c>
    </row>
    <row r="36" spans="1:32">
      <c r="A36" t="s">
        <v>27</v>
      </c>
      <c r="B36" s="1">
        <v>7085.6964233917397</v>
      </c>
      <c r="C36" s="1">
        <v>38253.707204046121</v>
      </c>
      <c r="D36" s="1">
        <v>24851.297145793855</v>
      </c>
      <c r="E36" s="1">
        <v>4588.2798103650048</v>
      </c>
      <c r="F36" s="1">
        <v>270.41309147572002</v>
      </c>
      <c r="G36" s="1">
        <v>75049.393675072439</v>
      </c>
      <c r="H36" s="1"/>
      <c r="I36" s="1" t="s">
        <v>27</v>
      </c>
      <c r="J36" s="1"/>
      <c r="K36" s="1"/>
      <c r="L36" s="1">
        <v>1098.3308226710601</v>
      </c>
      <c r="M36" s="1">
        <v>1638.3743420934002</v>
      </c>
      <c r="N36" s="1">
        <v>2048.5758500031998</v>
      </c>
      <c r="O36" s="1">
        <v>1548.7031779437302</v>
      </c>
      <c r="P36" s="1">
        <v>6333.9841927113903</v>
      </c>
      <c r="R36" t="s">
        <v>27</v>
      </c>
      <c r="S36" s="1">
        <v>71.940480184199998</v>
      </c>
      <c r="T36" s="1">
        <v>77.734395570739991</v>
      </c>
      <c r="U36" s="1">
        <v>18.616605203599999</v>
      </c>
      <c r="V36" s="1">
        <v>6.3320978130999999</v>
      </c>
      <c r="W36" s="1"/>
      <c r="X36" s="1">
        <v>174.62357877163998</v>
      </c>
      <c r="Z36" t="s">
        <v>27</v>
      </c>
      <c r="AA36" s="1"/>
      <c r="AB36" s="1"/>
      <c r="AC36" s="1"/>
      <c r="AD36" s="1"/>
      <c r="AE36" s="1"/>
      <c r="AF36" s="1">
        <v>0</v>
      </c>
    </row>
    <row r="37" spans="1:32">
      <c r="A37" t="s">
        <v>28</v>
      </c>
      <c r="B37" s="1">
        <v>357.64980291196997</v>
      </c>
      <c r="C37" s="1">
        <v>991.1310493717699</v>
      </c>
      <c r="D37" s="1">
        <v>542.60974539741005</v>
      </c>
      <c r="E37" s="1">
        <v>90.764569867999995</v>
      </c>
      <c r="F37" s="1"/>
      <c r="G37" s="1">
        <v>1982.1551675491501</v>
      </c>
      <c r="H37" s="1"/>
      <c r="I37" s="1" t="s">
        <v>28</v>
      </c>
      <c r="J37" s="1"/>
      <c r="K37" s="1">
        <v>582.99761684882992</v>
      </c>
      <c r="L37" s="1"/>
      <c r="M37" s="1">
        <v>320.63354880577998</v>
      </c>
      <c r="N37" s="1">
        <v>77.454129793299998</v>
      </c>
      <c r="O37" s="1"/>
      <c r="P37" s="1">
        <v>981.08529544790986</v>
      </c>
      <c r="R37" t="s">
        <v>28</v>
      </c>
      <c r="S37" s="1"/>
      <c r="T37" s="1">
        <v>29.8400599014</v>
      </c>
      <c r="U37" s="1">
        <v>44.251887400100003</v>
      </c>
      <c r="V37" s="1">
        <v>106.74201227489999</v>
      </c>
      <c r="W37" s="1"/>
      <c r="X37" s="1">
        <v>180.83395957639999</v>
      </c>
      <c r="Z37" t="s">
        <v>28</v>
      </c>
      <c r="AA37" s="1"/>
      <c r="AB37" s="1">
        <v>82.518290618348004</v>
      </c>
      <c r="AC37" s="1"/>
      <c r="AD37" s="1">
        <v>275.90274380446999</v>
      </c>
      <c r="AE37" s="1">
        <v>144.17855479688001</v>
      </c>
      <c r="AF37" s="1">
        <v>502.59958921969803</v>
      </c>
    </row>
    <row r="38" spans="1:32">
      <c r="A38" t="s">
        <v>29</v>
      </c>
      <c r="B38" s="1"/>
      <c r="C38" s="1"/>
      <c r="D38" s="1">
        <v>185.08431371697003</v>
      </c>
      <c r="E38" s="1">
        <v>8.7605770924499993</v>
      </c>
      <c r="F38" s="1"/>
      <c r="G38" s="1">
        <v>193.84489080942004</v>
      </c>
      <c r="H38" s="1"/>
      <c r="I38" s="1" t="s">
        <v>29</v>
      </c>
      <c r="J38" s="1"/>
      <c r="K38" s="1"/>
      <c r="L38" s="1"/>
      <c r="M38" s="1"/>
      <c r="N38" s="1"/>
      <c r="O38" s="1"/>
      <c r="P38" s="1">
        <v>0</v>
      </c>
      <c r="R38" t="s">
        <v>29</v>
      </c>
      <c r="S38" s="1"/>
      <c r="T38" s="1"/>
      <c r="U38" s="1"/>
      <c r="V38" s="1"/>
      <c r="W38" s="1"/>
      <c r="X38" s="1">
        <v>0</v>
      </c>
      <c r="Z38" t="s">
        <v>29</v>
      </c>
      <c r="AA38" s="1"/>
      <c r="AB38" s="1"/>
      <c r="AC38" s="1"/>
      <c r="AD38" s="1"/>
      <c r="AE38" s="1"/>
      <c r="AF38" s="1">
        <v>0</v>
      </c>
    </row>
    <row r="39" spans="1:32">
      <c r="A39" s="2" t="s">
        <v>44</v>
      </c>
      <c r="B39" s="3">
        <v>67422.652943291905</v>
      </c>
      <c r="C39" s="3">
        <v>60375.434427681808</v>
      </c>
      <c r="D39" s="3">
        <v>28390.979760195383</v>
      </c>
      <c r="E39" s="3">
        <v>7400.7359956321707</v>
      </c>
      <c r="F39" s="3">
        <v>895.84450375827305</v>
      </c>
      <c r="G39" s="3">
        <v>164485.64763055954</v>
      </c>
      <c r="H39" s="1"/>
      <c r="I39" s="4" t="s">
        <v>44</v>
      </c>
      <c r="J39" s="5"/>
      <c r="K39" s="5">
        <f>SUM(K30:K38)</f>
        <v>8129.4497502331888</v>
      </c>
      <c r="L39" s="5">
        <f t="shared" ref="L39:P39" si="1">SUM(L30:L38)</f>
        <v>14385.97578148321</v>
      </c>
      <c r="M39" s="5">
        <f t="shared" si="1"/>
        <v>12302.819278928844</v>
      </c>
      <c r="N39" s="5">
        <f t="shared" si="1"/>
        <v>8049.8539761859993</v>
      </c>
      <c r="O39" s="5">
        <f t="shared" si="1"/>
        <v>2012.4792813341501</v>
      </c>
      <c r="P39" s="5">
        <f t="shared" si="1"/>
        <v>44880.578068165392</v>
      </c>
      <c r="R39" s="11" t="s">
        <v>44</v>
      </c>
      <c r="S39" s="12">
        <v>33659.427343696938</v>
      </c>
      <c r="T39" s="12">
        <v>28015.605197770234</v>
      </c>
      <c r="U39" s="12">
        <v>11874.288953344823</v>
      </c>
      <c r="V39" s="12">
        <v>3006.9629101504001</v>
      </c>
      <c r="W39" s="12">
        <v>381.79412585711157</v>
      </c>
      <c r="X39" s="12">
        <v>76938.078530819505</v>
      </c>
      <c r="Z39" s="19" t="s">
        <v>44</v>
      </c>
      <c r="AA39" s="21">
        <v>3991.8466044963334</v>
      </c>
      <c r="AB39" s="21">
        <v>5452.674036639366</v>
      </c>
      <c r="AC39" s="21">
        <v>11212.861480354946</v>
      </c>
      <c r="AD39" s="21">
        <v>13393.886483432285</v>
      </c>
      <c r="AE39" s="21">
        <v>6241.7385707630638</v>
      </c>
      <c r="AF39" s="21">
        <v>40293.007175685991</v>
      </c>
    </row>
    <row r="40" spans="1:3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AA40" s="1"/>
      <c r="AB40" s="1"/>
      <c r="AC40" s="1"/>
      <c r="AD40" s="1"/>
      <c r="AE40" s="1"/>
      <c r="AF40" s="1"/>
    </row>
    <row r="41" spans="1:32">
      <c r="A41" s="7" t="s">
        <v>4</v>
      </c>
      <c r="B41" s="8">
        <v>70502.631704469561</v>
      </c>
      <c r="C41" s="8">
        <v>64269.566191340236</v>
      </c>
      <c r="D41" s="8">
        <v>29012.609964695672</v>
      </c>
      <c r="E41" s="8">
        <v>7578.4665988518909</v>
      </c>
      <c r="F41" s="8">
        <v>904.89972770148006</v>
      </c>
      <c r="G41" s="8">
        <v>172268.17418705884</v>
      </c>
      <c r="H41" s="1"/>
      <c r="I41" s="9" t="s">
        <v>4</v>
      </c>
      <c r="J41" s="5"/>
      <c r="K41" s="10">
        <f>SUM(K39,K27,K12)</f>
        <v>43487.410698621796</v>
      </c>
      <c r="L41" s="10">
        <f t="shared" ref="L41:P41" si="2">SUM(L39,L27,L12)</f>
        <v>27595.401476843304</v>
      </c>
      <c r="M41" s="10">
        <f t="shared" si="2"/>
        <v>15543.176596511323</v>
      </c>
      <c r="N41" s="10">
        <f t="shared" si="2"/>
        <v>8668.0986435560189</v>
      </c>
      <c r="O41" s="10">
        <f t="shared" si="2"/>
        <v>2013.6046840326801</v>
      </c>
      <c r="P41" s="10">
        <f t="shared" si="2"/>
        <v>97307.692099565116</v>
      </c>
      <c r="R41" s="17" t="s">
        <v>4</v>
      </c>
      <c r="S41" s="18">
        <f>SUM(S39,S27,S12)</f>
        <v>164714.32023501425</v>
      </c>
      <c r="T41" s="18">
        <f t="shared" ref="T41:X41" si="3">SUM(T39,T27,T12)</f>
        <v>105687.77059438055</v>
      </c>
      <c r="U41" s="18">
        <f t="shared" si="3"/>
        <v>56100.03170545421</v>
      </c>
      <c r="V41" s="18">
        <f t="shared" si="3"/>
        <v>23969.03053165428</v>
      </c>
      <c r="W41" s="18">
        <f t="shared" si="3"/>
        <v>6545.4307697896957</v>
      </c>
      <c r="X41" s="18">
        <f t="shared" si="3"/>
        <v>357016.58383629302</v>
      </c>
      <c r="Z41" s="20" t="s">
        <v>45</v>
      </c>
      <c r="AA41" s="22">
        <v>16445.847796413167</v>
      </c>
      <c r="AB41" s="22">
        <v>33367.344037795803</v>
      </c>
      <c r="AC41" s="22">
        <v>48480.940662060544</v>
      </c>
      <c r="AD41" s="22">
        <v>39579.758789389547</v>
      </c>
      <c r="AE41" s="22">
        <v>19485.908313562551</v>
      </c>
      <c r="AF41" s="22">
        <v>157359.79959922162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A92"/>
  <sheetViews>
    <sheetView topLeftCell="A67" workbookViewId="0">
      <selection activeCell="F98" sqref="F98"/>
    </sheetView>
  </sheetViews>
  <sheetFormatPr defaultRowHeight="15"/>
  <cols>
    <col min="1" max="1" width="11.5703125" customWidth="1"/>
  </cols>
  <sheetData>
    <row r="1" spans="1:131">
      <c r="A1" t="s">
        <v>49</v>
      </c>
    </row>
    <row r="2" spans="1:131">
      <c r="A2" t="s">
        <v>48</v>
      </c>
      <c r="B2" t="s">
        <v>9</v>
      </c>
    </row>
    <row r="3" spans="1:131">
      <c r="B3" s="1" t="s">
        <v>1</v>
      </c>
      <c r="C3" s="1" t="s">
        <v>2</v>
      </c>
      <c r="D3" s="1" t="s">
        <v>30</v>
      </c>
      <c r="E3" s="1" t="s">
        <v>31</v>
      </c>
      <c r="F3" s="1" t="s">
        <v>34</v>
      </c>
      <c r="G3" s="1" t="s">
        <v>43</v>
      </c>
    </row>
    <row r="4" spans="1:131">
      <c r="A4">
        <v>2010</v>
      </c>
      <c r="B4" s="1">
        <v>303.43257176753002</v>
      </c>
      <c r="C4" s="1">
        <v>6.6063275069199996</v>
      </c>
      <c r="D4" s="1"/>
      <c r="E4" s="1"/>
      <c r="F4" s="1"/>
      <c r="G4" s="1">
        <v>310.03889927445005</v>
      </c>
      <c r="H4" s="1"/>
    </row>
    <row r="5" spans="1:131">
      <c r="A5">
        <v>2009</v>
      </c>
      <c r="B5" s="1">
        <v>13965.814064418493</v>
      </c>
      <c r="C5" s="1">
        <v>496.24724229293003</v>
      </c>
      <c r="D5" s="1">
        <v>266.61122484473998</v>
      </c>
      <c r="E5" s="1">
        <v>1</v>
      </c>
      <c r="F5" s="1"/>
      <c r="G5" s="1">
        <v>14729.672531556163</v>
      </c>
      <c r="DV5" t="s">
        <v>1</v>
      </c>
      <c r="DW5" t="s">
        <v>2</v>
      </c>
      <c r="DX5" t="s">
        <v>30</v>
      </c>
      <c r="DY5" t="s">
        <v>31</v>
      </c>
      <c r="DZ5" t="s">
        <v>34</v>
      </c>
      <c r="EA5" t="s">
        <v>43</v>
      </c>
    </row>
    <row r="6" spans="1:131">
      <c r="A6">
        <v>2008</v>
      </c>
      <c r="B6" s="1">
        <v>68185.933691045881</v>
      </c>
      <c r="C6" s="1">
        <v>29137.551040582897</v>
      </c>
      <c r="D6" s="1">
        <v>11762.276612904421</v>
      </c>
      <c r="E6" s="1">
        <v>3747.9766558194751</v>
      </c>
      <c r="F6" s="1">
        <v>613.7118885982137</v>
      </c>
      <c r="G6" s="1">
        <v>113447.44988895088</v>
      </c>
    </row>
    <row r="7" spans="1:131">
      <c r="A7">
        <v>2007</v>
      </c>
      <c r="B7" s="1">
        <v>7505.9616532260261</v>
      </c>
      <c r="C7" s="1">
        <v>4519.2466092931145</v>
      </c>
      <c r="D7" s="1">
        <v>12797.147012879059</v>
      </c>
      <c r="E7" s="1">
        <v>9892.6056004340498</v>
      </c>
      <c r="F7" s="1">
        <v>3406.1350983683492</v>
      </c>
      <c r="G7" s="1">
        <v>38121.095974200602</v>
      </c>
      <c r="DV7">
        <v>164714.32023501425</v>
      </c>
      <c r="DW7">
        <v>105687.77059438055</v>
      </c>
      <c r="DX7">
        <v>56100.03170545421</v>
      </c>
      <c r="DY7">
        <v>23969.03053165428</v>
      </c>
      <c r="DZ7">
        <v>6545.4307697896957</v>
      </c>
      <c r="EA7">
        <v>357016.58383629302</v>
      </c>
    </row>
    <row r="10" spans="1:131">
      <c r="A10" t="s">
        <v>51</v>
      </c>
    </row>
    <row r="25" spans="1:8" ht="14.25" customHeight="1"/>
    <row r="28" spans="1:8">
      <c r="B28" t="s">
        <v>11</v>
      </c>
    </row>
    <row r="29" spans="1:8">
      <c r="B29" s="1" t="s">
        <v>1</v>
      </c>
      <c r="C29" s="1" t="s">
        <v>2</v>
      </c>
      <c r="D29" s="1" t="s">
        <v>30</v>
      </c>
      <c r="E29" s="1" t="s">
        <v>31</v>
      </c>
      <c r="F29" s="1" t="s">
        <v>34</v>
      </c>
      <c r="G29" s="1" t="s">
        <v>43</v>
      </c>
      <c r="H29" s="1"/>
    </row>
    <row r="30" spans="1:8">
      <c r="A30">
        <v>2010</v>
      </c>
      <c r="B30" s="1">
        <v>211.53376496807601</v>
      </c>
      <c r="C30" s="1">
        <v>3.6612300366400001</v>
      </c>
      <c r="D30" s="1">
        <v>22.4200457492</v>
      </c>
      <c r="E30" s="1"/>
      <c r="F30" s="1"/>
      <c r="G30" s="1">
        <v>237.61504075391602</v>
      </c>
    </row>
    <row r="31" spans="1:8">
      <c r="A31">
        <v>2009</v>
      </c>
      <c r="B31" s="1">
        <v>4140.9372497865588</v>
      </c>
      <c r="C31" s="1">
        <v>1124.4943039403202</v>
      </c>
      <c r="D31" s="1">
        <v>260.51521673625996</v>
      </c>
      <c r="E31" s="1"/>
      <c r="F31" s="1"/>
      <c r="G31" s="1">
        <v>5525.9467704631388</v>
      </c>
    </row>
    <row r="32" spans="1:8">
      <c r="A32">
        <v>2008</v>
      </c>
      <c r="B32" s="1">
        <v>24083.409003951543</v>
      </c>
      <c r="C32" s="1">
        <v>14047.534219963776</v>
      </c>
      <c r="D32" s="1">
        <v>4009.2519167298424</v>
      </c>
      <c r="E32" s="1">
        <v>2766.090595422701</v>
      </c>
      <c r="F32" s="1">
        <v>328.98029080967149</v>
      </c>
      <c r="G32" s="1">
        <v>45235.266026877529</v>
      </c>
    </row>
    <row r="33" spans="1:7">
      <c r="A33">
        <v>2007</v>
      </c>
      <c r="B33" s="1">
        <v>3667.4808270381632</v>
      </c>
      <c r="C33" s="1">
        <v>9725.7198267294298</v>
      </c>
      <c r="D33" s="1">
        <v>12694.698844581693</v>
      </c>
      <c r="E33" s="1">
        <v>9848.8693597873862</v>
      </c>
      <c r="F33" s="1">
        <v>4182.5931138547094</v>
      </c>
      <c r="G33" s="1">
        <v>40119.361971991384</v>
      </c>
    </row>
    <row r="36" spans="1:7">
      <c r="A36" t="s">
        <v>53</v>
      </c>
    </row>
    <row r="47" spans="1:7">
      <c r="B47" t="s">
        <v>15</v>
      </c>
    </row>
    <row r="48" spans="1:7">
      <c r="B48" s="1" t="s">
        <v>1</v>
      </c>
      <c r="C48" s="1" t="s">
        <v>2</v>
      </c>
      <c r="D48" s="1" t="s">
        <v>30</v>
      </c>
      <c r="E48" s="1" t="s">
        <v>31</v>
      </c>
      <c r="F48" s="1" t="s">
        <v>34</v>
      </c>
      <c r="G48" s="1" t="s">
        <v>43</v>
      </c>
    </row>
    <row r="49" spans="1:10">
      <c r="A49">
        <v>2010</v>
      </c>
      <c r="B49" s="1">
        <v>490.44941485000504</v>
      </c>
      <c r="C49" s="1">
        <v>2814.5294698158227</v>
      </c>
      <c r="D49" s="1">
        <v>560.44138628158908</v>
      </c>
      <c r="E49" s="1">
        <v>15.440142011560001</v>
      </c>
      <c r="F49" s="1">
        <v>6.85609184671</v>
      </c>
      <c r="G49" s="1">
        <v>3887.7165048056868</v>
      </c>
      <c r="H49" s="1"/>
      <c r="I49" s="1"/>
      <c r="J49" s="1"/>
    </row>
    <row r="50" spans="1:10">
      <c r="A50">
        <v>2009</v>
      </c>
      <c r="B50" s="1">
        <v>132.94113155459999</v>
      </c>
      <c r="C50" s="1">
        <v>1948.0659031808907</v>
      </c>
      <c r="D50" s="1">
        <v>828.89315374720991</v>
      </c>
      <c r="E50" s="1">
        <v>142.35714563067</v>
      </c>
      <c r="F50" s="1"/>
      <c r="G50" s="1">
        <v>3052.2573341133707</v>
      </c>
    </row>
    <row r="51" spans="1:10">
      <c r="A51">
        <v>2008</v>
      </c>
      <c r="B51" s="1">
        <v>55.38928632823</v>
      </c>
      <c r="C51" s="1">
        <v>2203.3717508241702</v>
      </c>
      <c r="D51" s="1">
        <v>770.04187543677108</v>
      </c>
      <c r="E51" s="1">
        <v>192.278627264985</v>
      </c>
      <c r="F51" s="1">
        <v>35.031288196299997</v>
      </c>
      <c r="G51" s="1">
        <v>3256.1128280504563</v>
      </c>
    </row>
    <row r="52" spans="1:10">
      <c r="A52">
        <v>2007</v>
      </c>
      <c r="B52" s="1">
        <v>217.65863122731599</v>
      </c>
      <c r="C52" s="1">
        <v>1692.2834838084304</v>
      </c>
      <c r="D52" s="1">
        <v>1269.257578140564</v>
      </c>
      <c r="E52" s="1">
        <v>278.53220711762782</v>
      </c>
      <c r="F52" s="1">
        <v>354.22644250534199</v>
      </c>
      <c r="G52" s="1">
        <v>3811.9583427992802</v>
      </c>
    </row>
    <row r="55" spans="1:10">
      <c r="A55" t="s">
        <v>52</v>
      </c>
    </row>
    <row r="64" spans="1:10">
      <c r="B64" t="s">
        <v>24</v>
      </c>
    </row>
    <row r="65" spans="1:15">
      <c r="B65" s="1" t="s">
        <v>1</v>
      </c>
      <c r="C65" s="1" t="s">
        <v>2</v>
      </c>
      <c r="D65" s="1" t="s">
        <v>30</v>
      </c>
      <c r="E65" s="1" t="s">
        <v>31</v>
      </c>
      <c r="F65" s="1" t="s">
        <v>34</v>
      </c>
      <c r="G65" s="1" t="s">
        <v>43</v>
      </c>
    </row>
    <row r="66" spans="1:15">
      <c r="A66">
        <v>2010</v>
      </c>
      <c r="B66" s="1">
        <v>28062.813029622739</v>
      </c>
      <c r="C66" s="1">
        <v>10032.025110454408</v>
      </c>
      <c r="D66" s="1">
        <v>932.53755205930997</v>
      </c>
      <c r="E66" s="1">
        <v>57.217943004250003</v>
      </c>
      <c r="F66" s="1"/>
      <c r="G66" s="1">
        <v>39084.593635140707</v>
      </c>
      <c r="H66" s="1"/>
      <c r="O66" s="1"/>
    </row>
    <row r="67" spans="1:15">
      <c r="A67">
        <v>2009</v>
      </c>
      <c r="B67" s="1"/>
      <c r="C67" s="1">
        <v>2989.2090202420486</v>
      </c>
      <c r="D67" s="1">
        <v>2679.5092186575007</v>
      </c>
      <c r="E67" s="1">
        <v>4052.4207981307241</v>
      </c>
      <c r="F67" s="1">
        <v>1986.3187484958892</v>
      </c>
      <c r="G67" s="1">
        <v>11707.457785526163</v>
      </c>
    </row>
    <row r="68" spans="1:15">
      <c r="A68">
        <v>2008</v>
      </c>
      <c r="B68" s="1">
        <v>31182.793759807635</v>
      </c>
      <c r="C68" s="1">
        <v>21508.293391341318</v>
      </c>
      <c r="D68" s="1">
        <v>5675.9570296442489</v>
      </c>
      <c r="E68" s="1">
        <v>2389.1472039708001</v>
      </c>
      <c r="F68" s="1">
        <v>381.79412585711157</v>
      </c>
      <c r="G68" s="1">
        <v>61137.985510621111</v>
      </c>
    </row>
    <row r="69" spans="1:15">
      <c r="A69">
        <v>2007</v>
      </c>
      <c r="B69" s="1">
        <v>2960.7212190824844</v>
      </c>
      <c r="C69" s="1">
        <v>4507.8482877597817</v>
      </c>
      <c r="D69" s="1">
        <v>9524.7439169178415</v>
      </c>
      <c r="E69" s="1">
        <v>10809.724271079414</v>
      </c>
      <c r="F69" s="1">
        <v>5115.8618062899477</v>
      </c>
      <c r="G69" s="1">
        <v>32918.899501129468</v>
      </c>
    </row>
    <row r="73" spans="1:15">
      <c r="A73" t="s">
        <v>50</v>
      </c>
    </row>
    <row r="84" spans="1:7">
      <c r="B84" t="s">
        <v>27</v>
      </c>
    </row>
    <row r="85" spans="1:7">
      <c r="B85" s="1" t="s">
        <v>1</v>
      </c>
      <c r="C85" s="1" t="s">
        <v>2</v>
      </c>
      <c r="D85" s="1" t="s">
        <v>30</v>
      </c>
      <c r="E85" s="1" t="s">
        <v>31</v>
      </c>
      <c r="F85" s="1" t="s">
        <v>34</v>
      </c>
      <c r="G85" s="1" t="s">
        <v>43</v>
      </c>
    </row>
    <row r="86" spans="1:7">
      <c r="A86">
        <v>2010</v>
      </c>
      <c r="B86" s="1">
        <v>7085.6964233917397</v>
      </c>
      <c r="C86" s="1">
        <v>38253.707204046121</v>
      </c>
      <c r="D86" s="1">
        <v>24851.297145793855</v>
      </c>
      <c r="E86" s="1">
        <v>4588.2798103650048</v>
      </c>
      <c r="F86" s="1">
        <v>270.41309147572002</v>
      </c>
      <c r="G86" s="1">
        <v>75049.393675072439</v>
      </c>
    </row>
    <row r="87" spans="1:7">
      <c r="A87">
        <v>2009</v>
      </c>
      <c r="B87" s="1">
        <v>0</v>
      </c>
      <c r="C87" s="1">
        <v>1098.3308226710601</v>
      </c>
      <c r="D87" s="1">
        <v>1638.3743420934002</v>
      </c>
      <c r="E87" s="1">
        <v>2048.5758500031998</v>
      </c>
      <c r="F87" s="1">
        <v>1548.7031779437302</v>
      </c>
      <c r="G87" s="1">
        <v>6333.9841927113903</v>
      </c>
    </row>
    <row r="88" spans="1:7">
      <c r="A88">
        <v>2008</v>
      </c>
      <c r="B88" s="1">
        <v>71.940480184199998</v>
      </c>
      <c r="C88" s="1">
        <v>77.734395570739991</v>
      </c>
      <c r="D88" s="1">
        <v>18.616605203599999</v>
      </c>
      <c r="E88" s="1">
        <v>6.3320978130999999</v>
      </c>
      <c r="F88" s="1">
        <v>0</v>
      </c>
      <c r="G88" s="1">
        <v>174.62357877163998</v>
      </c>
    </row>
    <row r="89" spans="1:7">
      <c r="A89">
        <v>2007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2" spans="1:7">
      <c r="A92" t="s">
        <v>54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H65"/>
  <sheetViews>
    <sheetView tabSelected="1" workbookViewId="0">
      <selection activeCell="K20" sqref="K20"/>
    </sheetView>
  </sheetViews>
  <sheetFormatPr defaultColWidth="9.140625" defaultRowHeight="12.75"/>
  <cols>
    <col min="1" max="1" width="31.42578125" style="23" customWidth="1"/>
    <col min="2" max="2" width="19.5703125" style="23" customWidth="1"/>
    <col min="3" max="3" width="41.28515625" style="23" customWidth="1"/>
    <col min="4" max="5" width="12.28515625" style="23" customWidth="1"/>
    <col min="6" max="6" width="12.42578125" style="23" customWidth="1"/>
    <col min="7" max="7" width="11" style="23" customWidth="1"/>
    <col min="8" max="8" width="11.28515625" style="23" customWidth="1"/>
    <col min="9" max="9" width="7.85546875" style="23" customWidth="1"/>
    <col min="10" max="14" width="12.42578125" style="23" customWidth="1"/>
    <col min="15" max="15" width="10.7109375" style="23" customWidth="1"/>
    <col min="16" max="16" width="10.7109375" style="23" bestFit="1" customWidth="1"/>
    <col min="17" max="21" width="12" style="23" customWidth="1"/>
    <col min="22" max="22" width="13.42578125" style="23" customWidth="1"/>
    <col min="23" max="23" width="9.28515625" style="23" bestFit="1" customWidth="1"/>
    <col min="24" max="24" width="10" style="23" customWidth="1"/>
    <col min="25" max="27" width="9.28515625" style="23" bestFit="1" customWidth="1"/>
    <col min="28" max="28" width="9.7109375" style="23" customWidth="1"/>
    <col min="29" max="43" width="9.28515625" style="23" bestFit="1" customWidth="1"/>
    <col min="44" max="44" width="10.42578125" style="23" customWidth="1"/>
    <col min="45" max="48" width="9.28515625" style="23" bestFit="1" customWidth="1"/>
    <col min="49" max="50" width="9.85546875" style="23" bestFit="1" customWidth="1"/>
    <col min="51" max="51" width="11.28515625" style="23" bestFit="1" customWidth="1"/>
    <col min="52" max="53" width="9.85546875" style="23" bestFit="1" customWidth="1"/>
    <col min="54" max="54" width="9.85546875" style="23" customWidth="1"/>
    <col min="55" max="55" width="11" style="23" bestFit="1" customWidth="1"/>
    <col min="56" max="58" width="9.85546875" style="23" bestFit="1" customWidth="1"/>
    <col min="59" max="59" width="10.42578125" style="23" customWidth="1"/>
    <col min="60" max="60" width="10.140625" style="23" customWidth="1"/>
    <col min="61" max="61" width="11" style="23" bestFit="1" customWidth="1"/>
    <col min="62" max="62" width="10.85546875" style="23" customWidth="1"/>
    <col min="63" max="64" width="9.85546875" style="23" bestFit="1" customWidth="1"/>
    <col min="65" max="66" width="9.28515625" style="23" bestFit="1" customWidth="1"/>
    <col min="67" max="71" width="9.85546875" style="23" bestFit="1" customWidth="1"/>
    <col min="72" max="72" width="10.28515625" style="23" customWidth="1"/>
    <col min="73" max="73" width="11" style="23" bestFit="1" customWidth="1"/>
    <col min="74" max="74" width="10.85546875" style="23" customWidth="1"/>
    <col min="75" max="75" width="9.28515625" style="23" bestFit="1" customWidth="1"/>
    <col min="76" max="76" width="10.42578125" style="23" customWidth="1"/>
    <col min="77" max="77" width="9.28515625" style="23" bestFit="1" customWidth="1"/>
    <col min="78" max="78" width="10.5703125" style="23" customWidth="1"/>
    <col min="79" max="79" width="9.85546875" style="23" bestFit="1" customWidth="1"/>
    <col min="80" max="80" width="9.28515625" style="23" bestFit="1" customWidth="1"/>
    <col min="81" max="81" width="9.85546875" style="23" bestFit="1" customWidth="1"/>
    <col min="82" max="82" width="9.85546875" style="23" customWidth="1"/>
    <col min="83" max="83" width="9.28515625" style="23" bestFit="1" customWidth="1"/>
    <col min="84" max="84" width="10" style="23" customWidth="1"/>
    <col min="85" max="85" width="9.85546875" style="23" bestFit="1" customWidth="1"/>
    <col min="86" max="86" width="9.28515625" style="23" bestFit="1" customWidth="1"/>
    <col min="87" max="87" width="9.85546875" style="23" bestFit="1" customWidth="1"/>
    <col min="88" max="88" width="9.85546875" style="23" customWidth="1"/>
    <col min="89" max="89" width="9.28515625" style="23" bestFit="1" customWidth="1"/>
    <col min="90" max="90" width="10" style="23" customWidth="1"/>
    <col min="91" max="91" width="9.85546875" style="23" bestFit="1" customWidth="1"/>
    <col min="92" max="92" width="9.85546875" style="23" customWidth="1"/>
    <col min="93" max="93" width="11.140625" style="23" customWidth="1"/>
    <col min="94" max="94" width="10" style="23" customWidth="1"/>
    <col min="95" max="95" width="9.28515625" style="23" bestFit="1" customWidth="1"/>
    <col min="96" max="96" width="9.85546875" style="23" customWidth="1"/>
    <col min="97" max="97" width="9.85546875" style="23" bestFit="1" customWidth="1"/>
    <col min="98" max="99" width="9.28515625" style="23" bestFit="1" customWidth="1"/>
    <col min="100" max="100" width="10" style="23" customWidth="1"/>
    <col min="101" max="101" width="9.28515625" style="23" bestFit="1" customWidth="1"/>
    <col min="102" max="102" width="10.28515625" style="23" customWidth="1"/>
    <col min="103" max="103" width="9.85546875" style="23" bestFit="1" customWidth="1"/>
    <col min="104" max="105" width="9.28515625" style="23" bestFit="1" customWidth="1"/>
    <col min="106" max="106" width="9.85546875" style="23" customWidth="1"/>
    <col min="107" max="107" width="9.28515625" style="23" bestFit="1" customWidth="1"/>
    <col min="108" max="108" width="10.140625" style="23" customWidth="1"/>
    <col min="109" max="109" width="9.85546875" style="23" bestFit="1" customWidth="1"/>
    <col min="110" max="110" width="10.140625" style="23" customWidth="1"/>
    <col min="111" max="111" width="9.28515625" style="23" bestFit="1" customWidth="1"/>
    <col min="112" max="112" width="10.28515625" style="23" customWidth="1"/>
    <col min="113" max="113" width="9.28515625" style="23" bestFit="1" customWidth="1"/>
    <col min="114" max="114" width="10.28515625" style="23" customWidth="1"/>
    <col min="115" max="117" width="9.28515625" style="23" bestFit="1" customWidth="1"/>
    <col min="118" max="118" width="10.28515625" style="23" customWidth="1"/>
    <col min="119" max="119" width="9.28515625" style="23" bestFit="1" customWidth="1"/>
    <col min="120" max="120" width="10.140625" style="23" customWidth="1"/>
    <col min="121" max="121" width="9.28515625" style="23" bestFit="1" customWidth="1"/>
    <col min="122" max="122" width="11.140625" style="23" customWidth="1"/>
    <col min="123" max="124" width="11" style="23" bestFit="1" customWidth="1"/>
    <col min="125" max="126" width="9.85546875" style="23" bestFit="1" customWidth="1"/>
    <col min="127" max="127" width="13.42578125" style="23" bestFit="1" customWidth="1"/>
    <col min="128" max="128" width="9.85546875" style="23" bestFit="1" customWidth="1"/>
    <col min="129" max="129" width="9.28515625" style="23" bestFit="1" customWidth="1"/>
    <col min="130" max="130" width="9.85546875" style="23" customWidth="1"/>
    <col min="131" max="131" width="9.28515625" style="23" bestFit="1" customWidth="1"/>
    <col min="132" max="132" width="10.28515625" style="23" customWidth="1"/>
    <col min="133" max="133" width="9.85546875" style="23" bestFit="1" customWidth="1"/>
    <col min="134" max="135" width="9.28515625" style="23" bestFit="1" customWidth="1"/>
    <col min="136" max="136" width="10" style="23" customWidth="1"/>
    <col min="137" max="137" width="9.28515625" style="23" bestFit="1" customWidth="1"/>
    <col min="138" max="138" width="9.85546875" style="23" customWidth="1"/>
    <col min="139" max="139" width="9.28515625" style="23" bestFit="1" customWidth="1"/>
    <col min="140" max="144" width="9.85546875" style="23" bestFit="1" customWidth="1"/>
    <col min="145" max="145" width="11" style="23" bestFit="1" customWidth="1"/>
    <col min="146" max="148" width="9.85546875" style="23" bestFit="1" customWidth="1"/>
    <col min="149" max="149" width="9.28515625" style="23" bestFit="1" customWidth="1"/>
    <col min="150" max="150" width="10.140625" style="23" customWidth="1"/>
    <col min="151" max="160" width="9.85546875" style="23" bestFit="1" customWidth="1"/>
    <col min="161" max="161" width="9.7109375" style="23" customWidth="1"/>
    <col min="162" max="162" width="9.85546875" style="23" customWidth="1"/>
    <col min="163" max="163" width="11.140625" style="23" customWidth="1"/>
    <col min="164" max="165" width="9.85546875" style="23" bestFit="1" customWidth="1"/>
    <col min="166" max="166" width="10.28515625" style="23" customWidth="1"/>
    <col min="167" max="167" width="9.28515625" style="23" bestFit="1" customWidth="1"/>
    <col min="168" max="168" width="10.5703125" style="23" customWidth="1"/>
    <col min="169" max="170" width="9.85546875" style="23" bestFit="1" customWidth="1"/>
    <col min="171" max="171" width="11" style="23" customWidth="1"/>
    <col min="172" max="172" width="10.28515625" style="23" customWidth="1"/>
    <col min="173" max="173" width="9.28515625" style="23" bestFit="1" customWidth="1"/>
    <col min="174" max="174" width="10.140625" style="23" customWidth="1"/>
    <col min="175" max="175" width="9.85546875" style="23" bestFit="1" customWidth="1"/>
    <col min="176" max="177" width="9.28515625" style="23" bestFit="1" customWidth="1"/>
    <col min="178" max="178" width="10" style="23" customWidth="1"/>
    <col min="179" max="179" width="9.28515625" style="23" bestFit="1" customWidth="1"/>
    <col min="180" max="180" width="10.28515625" style="23" customWidth="1"/>
    <col min="181" max="181" width="9.28515625" style="23" bestFit="1" customWidth="1"/>
    <col min="182" max="182" width="11" style="23" bestFit="1" customWidth="1"/>
    <col min="183" max="186" width="9.85546875" style="23" bestFit="1" customWidth="1"/>
    <col min="187" max="187" width="11" style="23" bestFit="1" customWidth="1"/>
    <col min="188" max="188" width="9.28515625" style="23" bestFit="1" customWidth="1"/>
    <col min="189" max="192" width="11" style="23" bestFit="1" customWidth="1"/>
    <col min="193" max="193" width="10.42578125" style="23" customWidth="1"/>
    <col min="194" max="194" width="12.140625" style="23" bestFit="1" customWidth="1"/>
    <col min="195" max="195" width="9.85546875" style="23" bestFit="1" customWidth="1"/>
    <col min="196" max="198" width="9.140625" style="23"/>
    <col min="199" max="199" width="9.85546875" style="23" bestFit="1" customWidth="1"/>
    <col min="200" max="211" width="9.140625" style="23"/>
    <col min="212" max="212" width="11.7109375" style="23" customWidth="1"/>
    <col min="213" max="213" width="9.85546875" style="23" bestFit="1" customWidth="1"/>
    <col min="214" max="215" width="8.85546875" style="23" bestFit="1" customWidth="1"/>
    <col min="216" max="216" width="8" style="23" bestFit="1" customWidth="1"/>
    <col min="217" max="217" width="9.85546875" style="23" bestFit="1" customWidth="1"/>
    <col min="218" max="218" width="10.85546875" style="23" bestFit="1" customWidth="1"/>
    <col min="219" max="220" width="9.85546875" style="23" bestFit="1" customWidth="1"/>
    <col min="221" max="222" width="9.140625" style="23"/>
    <col min="223" max="223" width="11.28515625" style="23" bestFit="1" customWidth="1"/>
    <col min="224" max="229" width="9.140625" style="23"/>
    <col min="230" max="230" width="14.140625" style="23" bestFit="1" customWidth="1"/>
    <col min="231" max="232" width="9.85546875" style="23" bestFit="1" customWidth="1"/>
    <col min="233" max="233" width="7.85546875" style="23" bestFit="1" customWidth="1"/>
    <col min="234" max="234" width="8" style="23" bestFit="1" customWidth="1"/>
    <col min="235" max="235" width="9.85546875" style="23" bestFit="1" customWidth="1"/>
    <col min="236" max="236" width="18.7109375" style="23" bestFit="1" customWidth="1"/>
    <col min="237" max="238" width="9.85546875" style="23" bestFit="1" customWidth="1"/>
    <col min="239" max="240" width="9.140625" style="23"/>
    <col min="241" max="241" width="11.28515625" style="23" bestFit="1" customWidth="1"/>
    <col min="242" max="242" width="14.28515625" style="23" bestFit="1" customWidth="1"/>
    <col min="243" max="243" width="9.85546875" style="23" bestFit="1" customWidth="1"/>
    <col min="244" max="246" width="9.140625" style="23"/>
    <col min="247" max="247" width="9.85546875" style="23" bestFit="1" customWidth="1"/>
    <col min="248" max="253" width="9.140625" style="23"/>
    <col min="254" max="254" width="12.85546875" style="23" bestFit="1" customWidth="1"/>
    <col min="255" max="256" width="9.85546875" style="23" bestFit="1" customWidth="1"/>
    <col min="257" max="257" width="8.85546875" style="23" bestFit="1" customWidth="1"/>
    <col min="258" max="258" width="8" style="23" bestFit="1" customWidth="1"/>
    <col min="259" max="259" width="11.28515625" style="23" bestFit="1" customWidth="1"/>
    <col min="260" max="260" width="13.140625" style="23" customWidth="1"/>
    <col min="261" max="262" width="9.85546875" style="23" bestFit="1" customWidth="1"/>
    <col min="263" max="263" width="8.85546875" style="23" bestFit="1" customWidth="1"/>
    <col min="264" max="264" width="8" style="23" bestFit="1" customWidth="1"/>
    <col min="265" max="265" width="11.28515625" style="23" bestFit="1" customWidth="1"/>
    <col min="266" max="266" width="3.85546875" style="23" customWidth="1"/>
    <col min="267" max="267" width="11.7109375" style="23" customWidth="1"/>
    <col min="268" max="268" width="11.28515625" style="23" bestFit="1" customWidth="1"/>
    <col min="269" max="269" width="9.85546875" style="23" bestFit="1" customWidth="1"/>
    <col min="270" max="271" width="9.140625" style="23"/>
    <col min="272" max="272" width="11.28515625" style="23" bestFit="1" customWidth="1"/>
    <col min="273" max="16384" width="9.140625" style="23"/>
  </cols>
  <sheetData>
    <row r="1" spans="1:60" ht="24.75" customHeight="1"/>
    <row r="4" spans="1:60" ht="15">
      <c r="A4" s="6" t="s">
        <v>94</v>
      </c>
      <c r="C4" s="23" t="s">
        <v>55</v>
      </c>
      <c r="BD4" s="35"/>
      <c r="BE4" s="35"/>
      <c r="BF4" s="35"/>
      <c r="BG4" s="35"/>
      <c r="BH4" s="35"/>
    </row>
    <row r="5" spans="1:60" ht="15">
      <c r="A5"/>
      <c r="D5" s="1" t="s">
        <v>1</v>
      </c>
      <c r="E5" s="1" t="s">
        <v>2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60" ht="15">
      <c r="A6" t="s">
        <v>35</v>
      </c>
      <c r="C6" s="24" t="s">
        <v>56</v>
      </c>
      <c r="D6" s="23">
        <v>0</v>
      </c>
      <c r="E6" s="23">
        <v>0</v>
      </c>
      <c r="F6" s="23">
        <v>0</v>
      </c>
      <c r="H6" s="23">
        <v>0</v>
      </c>
      <c r="I6" s="23">
        <v>0</v>
      </c>
    </row>
    <row r="7" spans="1:60" ht="15">
      <c r="A7" t="s">
        <v>39</v>
      </c>
      <c r="C7" s="24" t="s">
        <v>57</v>
      </c>
      <c r="D7" s="23">
        <v>0</v>
      </c>
      <c r="E7" s="23">
        <v>0</v>
      </c>
      <c r="F7" s="23">
        <v>0</v>
      </c>
      <c r="H7" s="23">
        <v>0</v>
      </c>
      <c r="I7" s="23">
        <v>0</v>
      </c>
    </row>
    <row r="8" spans="1:60" ht="15">
      <c r="A8" t="s">
        <v>40</v>
      </c>
      <c r="C8" s="24" t="s">
        <v>40</v>
      </c>
      <c r="D8" s="23">
        <v>0</v>
      </c>
      <c r="E8" s="23">
        <v>0</v>
      </c>
      <c r="F8" s="23">
        <v>0</v>
      </c>
      <c r="H8" s="23">
        <v>0</v>
      </c>
      <c r="I8" s="23">
        <v>0</v>
      </c>
    </row>
    <row r="9" spans="1:60" ht="15">
      <c r="C9" s="25" t="s">
        <v>58</v>
      </c>
      <c r="D9" s="32">
        <v>0</v>
      </c>
      <c r="E9" s="32">
        <v>0</v>
      </c>
      <c r="F9" s="32">
        <v>0</v>
      </c>
      <c r="G9" s="32"/>
      <c r="H9" s="32">
        <v>0</v>
      </c>
      <c r="I9" s="32">
        <v>0</v>
      </c>
    </row>
    <row r="10" spans="1:60" ht="15">
      <c r="A10" t="s">
        <v>37</v>
      </c>
      <c r="C10" s="26" t="s">
        <v>59</v>
      </c>
      <c r="D10" s="23">
        <v>0</v>
      </c>
      <c r="E10" s="23">
        <v>0</v>
      </c>
      <c r="F10" s="23">
        <v>0</v>
      </c>
      <c r="H10" s="23">
        <v>0</v>
      </c>
      <c r="I10" s="23">
        <v>0</v>
      </c>
    </row>
    <row r="11" spans="1:60" ht="15">
      <c r="A11" t="s">
        <v>36</v>
      </c>
      <c r="C11" s="24" t="s">
        <v>60</v>
      </c>
      <c r="D11" s="23">
        <v>0</v>
      </c>
      <c r="E11" s="23">
        <v>0</v>
      </c>
      <c r="F11" s="23">
        <v>0</v>
      </c>
      <c r="H11" s="23">
        <v>0</v>
      </c>
      <c r="I11" s="23">
        <v>0</v>
      </c>
    </row>
    <row r="12" spans="1:60">
      <c r="C12" s="24" t="s">
        <v>61</v>
      </c>
      <c r="D12" s="23">
        <v>0</v>
      </c>
      <c r="E12" s="23">
        <v>0</v>
      </c>
      <c r="F12" s="23">
        <v>0</v>
      </c>
      <c r="H12" s="23">
        <v>0</v>
      </c>
      <c r="I12" s="23">
        <v>0</v>
      </c>
    </row>
    <row r="13" spans="1:60" ht="15">
      <c r="A13" t="s">
        <v>38</v>
      </c>
      <c r="C13" s="27" t="s">
        <v>62</v>
      </c>
      <c r="D13" s="23">
        <v>0</v>
      </c>
      <c r="E13" s="23">
        <v>0</v>
      </c>
      <c r="F13" s="23">
        <v>0</v>
      </c>
      <c r="H13" s="23">
        <v>0</v>
      </c>
      <c r="I13" s="23">
        <v>0</v>
      </c>
    </row>
    <row r="14" spans="1:60" ht="15">
      <c r="A14" t="s">
        <v>0</v>
      </c>
      <c r="C14" s="24" t="s">
        <v>63</v>
      </c>
      <c r="D14" s="23">
        <v>0</v>
      </c>
      <c r="E14" s="23">
        <v>0</v>
      </c>
      <c r="F14" s="23">
        <v>0</v>
      </c>
      <c r="H14" s="23">
        <v>0</v>
      </c>
      <c r="I14" s="23">
        <v>0</v>
      </c>
    </row>
    <row r="15" spans="1:60" ht="15">
      <c r="C15" s="25" t="s">
        <v>64</v>
      </c>
      <c r="D15" s="32">
        <v>0</v>
      </c>
      <c r="E15" s="32">
        <v>0</v>
      </c>
      <c r="F15" s="32">
        <v>0</v>
      </c>
      <c r="G15" s="32"/>
      <c r="H15" s="32">
        <v>0</v>
      </c>
      <c r="I15" s="32">
        <v>0</v>
      </c>
    </row>
    <row r="16" spans="1:60" ht="15">
      <c r="A16" s="2" t="s">
        <v>42</v>
      </c>
    </row>
    <row r="17" spans="1:9" ht="15">
      <c r="A17"/>
    </row>
    <row r="18" spans="1:9" ht="15">
      <c r="A18" t="s">
        <v>10</v>
      </c>
      <c r="C18" s="26" t="s">
        <v>10</v>
      </c>
      <c r="D18" s="33">
        <v>37.251377175489999</v>
      </c>
      <c r="E18" s="31">
        <v>4.3467065500570001</v>
      </c>
      <c r="F18" s="31"/>
      <c r="G18" s="31">
        <v>1</v>
      </c>
      <c r="H18" s="34"/>
      <c r="I18" s="30">
        <f>SUM(D18:H18)</f>
        <v>42.598083725546999</v>
      </c>
    </row>
    <row r="19" spans="1:9" ht="15">
      <c r="A19" t="s">
        <v>11</v>
      </c>
      <c r="C19" s="24" t="s">
        <v>11</v>
      </c>
      <c r="D19" s="31"/>
      <c r="E19" s="31"/>
      <c r="F19" s="31"/>
      <c r="G19" s="31"/>
      <c r="H19" s="34"/>
      <c r="I19" s="30">
        <f>SUM(D19:H19)</f>
        <v>0</v>
      </c>
    </row>
    <row r="20" spans="1:9" ht="15">
      <c r="A20" t="s">
        <v>8</v>
      </c>
      <c r="C20" s="27" t="s">
        <v>65</v>
      </c>
      <c r="D20" s="31">
        <v>203.05357111700701</v>
      </c>
      <c r="E20" s="31">
        <v>308.01404541290003</v>
      </c>
      <c r="F20" s="31">
        <v>1.2103542868199999</v>
      </c>
      <c r="G20" s="31">
        <v>1.5</v>
      </c>
      <c r="H20" s="31"/>
      <c r="I20" s="30">
        <f>SUM(D20:H20)</f>
        <v>513.77797081672702</v>
      </c>
    </row>
    <row r="21" spans="1:9" ht="15">
      <c r="A21" t="s">
        <v>9</v>
      </c>
      <c r="D21" s="31"/>
      <c r="E21" s="31"/>
      <c r="F21" s="31"/>
      <c r="G21" s="31"/>
      <c r="H21" s="31"/>
      <c r="I21" s="30"/>
    </row>
    <row r="22" spans="1:9" ht="15">
      <c r="A22"/>
      <c r="D22" s="31"/>
      <c r="E22" s="31"/>
      <c r="F22" s="31"/>
      <c r="G22" s="31"/>
      <c r="H22" s="31"/>
      <c r="I22" s="30"/>
    </row>
    <row r="23" spans="1:9" ht="15">
      <c r="A23"/>
      <c r="C23" s="25" t="s">
        <v>66</v>
      </c>
      <c r="D23" s="32">
        <f>SUM(D18:D20)</f>
        <v>240.30494829249702</v>
      </c>
      <c r="E23" s="32">
        <f>SUM(E18:E20)</f>
        <v>312.36075196295701</v>
      </c>
      <c r="F23" s="32">
        <f>SUM(F18:F20)</f>
        <v>1.2103542868199999</v>
      </c>
      <c r="G23" s="32">
        <f>SUM(G18:G20)</f>
        <v>2.5</v>
      </c>
      <c r="H23" s="32">
        <f>SUM(H18:H20)</f>
        <v>0</v>
      </c>
      <c r="I23" s="32">
        <f>SUM(I18:I20)</f>
        <v>556.37605454227401</v>
      </c>
    </row>
    <row r="24" spans="1:9" ht="15">
      <c r="A24" t="s">
        <v>12</v>
      </c>
    </row>
    <row r="25" spans="1:9" ht="15">
      <c r="A25" t="s">
        <v>13</v>
      </c>
      <c r="C25" s="26" t="s">
        <v>13</v>
      </c>
      <c r="D25" s="33">
        <v>2.8763327695799998</v>
      </c>
      <c r="E25" s="31">
        <v>55.907357092326997</v>
      </c>
      <c r="F25" s="31"/>
      <c r="G25" s="31">
        <v>6.0679003037300001</v>
      </c>
      <c r="H25" s="31"/>
      <c r="I25" s="30">
        <f>SUM(D25:H25)</f>
        <v>64.851590165637006</v>
      </c>
    </row>
    <row r="26" spans="1:9" ht="15">
      <c r="A26" t="s">
        <v>14</v>
      </c>
      <c r="C26" s="24" t="s">
        <v>67</v>
      </c>
      <c r="D26" s="31">
        <v>35.132586901579998</v>
      </c>
      <c r="E26" s="31">
        <v>34.1571203986</v>
      </c>
      <c r="F26" s="31">
        <v>37.677595351500003</v>
      </c>
      <c r="G26" s="31">
        <v>0.25</v>
      </c>
      <c r="H26" s="34"/>
      <c r="I26" s="30">
        <f>SUM(D26:H26)</f>
        <v>107.21730265168</v>
      </c>
    </row>
    <row r="27" spans="1:9" ht="15">
      <c r="C27" s="24" t="s">
        <v>68</v>
      </c>
      <c r="D27" s="31"/>
      <c r="E27" s="31">
        <v>33.725335186210003</v>
      </c>
      <c r="F27" s="31"/>
      <c r="G27" s="31">
        <v>0.5</v>
      </c>
      <c r="H27" s="31"/>
      <c r="I27" s="30">
        <f>SUM(D27:H27)</f>
        <v>34.225335186210003</v>
      </c>
    </row>
    <row r="28" spans="1:9" ht="15">
      <c r="A28" t="s">
        <v>15</v>
      </c>
      <c r="C28" s="24" t="s">
        <v>69</v>
      </c>
      <c r="D28" s="31">
        <v>162.55833421286999</v>
      </c>
      <c r="E28" s="31">
        <v>929.85964370151305</v>
      </c>
      <c r="F28" s="31"/>
      <c r="G28" s="31">
        <v>4.25</v>
      </c>
      <c r="H28" s="31"/>
      <c r="I28" s="30">
        <f>SUM(D28:H28)</f>
        <v>1096.6679779143831</v>
      </c>
    </row>
    <row r="29" spans="1:9" ht="15">
      <c r="C29" s="25" t="s">
        <v>70</v>
      </c>
      <c r="D29" s="32">
        <f>SUM(D25:D28)</f>
        <v>200.56725388402998</v>
      </c>
      <c r="E29" s="32">
        <f t="shared" ref="E29:I29" si="0">SUM(E25:E28)</f>
        <v>1053.64945637865</v>
      </c>
      <c r="F29" s="32">
        <f t="shared" si="0"/>
        <v>37.677595351500003</v>
      </c>
      <c r="G29" s="32">
        <f t="shared" si="0"/>
        <v>11.067900303729999</v>
      </c>
      <c r="H29" s="32">
        <f t="shared" si="0"/>
        <v>0</v>
      </c>
      <c r="I29" s="32">
        <f t="shared" si="0"/>
        <v>1302.9622059179101</v>
      </c>
    </row>
    <row r="31" spans="1:9" ht="15">
      <c r="A31" t="s">
        <v>16</v>
      </c>
      <c r="C31" s="26" t="s">
        <v>71</v>
      </c>
    </row>
    <row r="32" spans="1:9">
      <c r="C32" s="24" t="s">
        <v>72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ht="15">
      <c r="A33" t="s">
        <v>18</v>
      </c>
      <c r="C33" s="24" t="s">
        <v>74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>
      <c r="C34" s="24" t="s">
        <v>76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ht="15">
      <c r="A35" t="s">
        <v>17</v>
      </c>
      <c r="C35" s="24" t="s">
        <v>75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ht="15">
      <c r="A36"/>
      <c r="C36" s="24" t="s">
        <v>73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ht="15">
      <c r="A37" t="s">
        <v>19</v>
      </c>
      <c r="C37" s="24" t="s">
        <v>19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ht="15">
      <c r="C38" s="28" t="s">
        <v>77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</row>
    <row r="39" spans="1:9" ht="15">
      <c r="A39" s="2" t="s">
        <v>20</v>
      </c>
    </row>
    <row r="41" spans="1:9" ht="15">
      <c r="A41" t="s">
        <v>41</v>
      </c>
      <c r="C41" s="24" t="s">
        <v>41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ht="15">
      <c r="A42" t="s">
        <v>21</v>
      </c>
      <c r="C42" s="24" t="s">
        <v>84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</row>
    <row r="43" spans="1:9">
      <c r="C43" s="24" t="s">
        <v>80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>
      <c r="C44" s="24" t="s">
        <v>79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ht="15">
      <c r="C45" s="24" t="s">
        <v>78</v>
      </c>
      <c r="D45" s="31">
        <v>615.15664878209998</v>
      </c>
      <c r="E45" s="31">
        <v>499.50881235559996</v>
      </c>
      <c r="F45" s="31">
        <v>12.91196228898</v>
      </c>
      <c r="G45" s="31">
        <v>35.318470350699997</v>
      </c>
      <c r="H45" s="29">
        <v>0</v>
      </c>
      <c r="I45" s="30">
        <f>SUM(D45:H45)</f>
        <v>1162.8958937773798</v>
      </c>
    </row>
    <row r="46" spans="1:9" ht="15">
      <c r="C46" s="24" t="s">
        <v>81</v>
      </c>
      <c r="D46" s="31">
        <v>0</v>
      </c>
      <c r="E46" s="31">
        <v>0</v>
      </c>
      <c r="F46" s="31">
        <v>0</v>
      </c>
      <c r="G46" s="31">
        <v>1.5</v>
      </c>
      <c r="H46" s="31">
        <v>0</v>
      </c>
      <c r="I46" s="30">
        <f>SUM(D46:H46)</f>
        <v>1.5</v>
      </c>
    </row>
    <row r="47" spans="1:9" ht="15">
      <c r="A47" t="s">
        <v>23</v>
      </c>
      <c r="C47" s="24" t="s">
        <v>82</v>
      </c>
      <c r="D47" s="31">
        <v>2395.3787377183376</v>
      </c>
      <c r="E47" s="31">
        <v>3648.2597544679761</v>
      </c>
      <c r="F47" s="31">
        <v>20.660194068900001</v>
      </c>
      <c r="G47" s="31">
        <v>97.5</v>
      </c>
      <c r="H47" s="31">
        <v>0</v>
      </c>
      <c r="I47" s="30">
        <f>SUM(D47:H47)</f>
        <v>6161.7986862552134</v>
      </c>
    </row>
    <row r="48" spans="1:9" ht="15">
      <c r="C48" s="24" t="s">
        <v>83</v>
      </c>
      <c r="D48" s="31">
        <v>3854.7494693490221</v>
      </c>
      <c r="E48" s="31">
        <v>3741.026663379967</v>
      </c>
      <c r="F48" s="31">
        <v>309.47500638507</v>
      </c>
      <c r="G48" s="31">
        <v>520.71326245975001</v>
      </c>
      <c r="H48" s="31">
        <v>64.328160617400002</v>
      </c>
      <c r="I48" s="30">
        <f>SUM(D48:H48)</f>
        <v>8490.2925621912091</v>
      </c>
    </row>
    <row r="49" spans="1:9" ht="15">
      <c r="A49" t="s">
        <v>22</v>
      </c>
      <c r="C49" s="24" t="s">
        <v>22</v>
      </c>
      <c r="D49" s="31">
        <v>0</v>
      </c>
      <c r="E49" s="31">
        <v>0</v>
      </c>
      <c r="F49" s="31">
        <v>0</v>
      </c>
      <c r="G49" s="31">
        <v>2.5</v>
      </c>
      <c r="H49" s="31">
        <v>0</v>
      </c>
      <c r="I49" s="30">
        <f>SUM(D49:H49)</f>
        <v>2.5</v>
      </c>
    </row>
    <row r="50" spans="1:9" ht="15">
      <c r="C50" s="25" t="s">
        <v>85</v>
      </c>
      <c r="D50" s="32">
        <f>SUM(D41:D49)</f>
        <v>6865.2848558494597</v>
      </c>
      <c r="E50" s="32">
        <f t="shared" ref="E50:I50" si="1">SUM(E41:E49)</f>
        <v>7888.7952302035428</v>
      </c>
      <c r="F50" s="32">
        <f t="shared" si="1"/>
        <v>343.04716274295004</v>
      </c>
      <c r="G50" s="32">
        <f t="shared" si="1"/>
        <v>657.53173281044997</v>
      </c>
      <c r="H50" s="32">
        <f t="shared" si="1"/>
        <v>64.328160617400002</v>
      </c>
      <c r="I50" s="32">
        <f t="shared" si="1"/>
        <v>15818.987142223803</v>
      </c>
    </row>
    <row r="53" spans="1:9" ht="15">
      <c r="A53" t="s">
        <v>27</v>
      </c>
      <c r="C53" s="24" t="s">
        <v>86</v>
      </c>
      <c r="D53" s="31">
        <v>19011.683523115782</v>
      </c>
      <c r="E53" s="31">
        <v>24415.553599572366</v>
      </c>
      <c r="F53" s="31">
        <v>1632.8969887991889</v>
      </c>
      <c r="G53" s="31">
        <v>28.75</v>
      </c>
      <c r="H53" s="31">
        <v>0</v>
      </c>
      <c r="I53" s="30">
        <f>SUM(D53:H53)</f>
        <v>45088.884111487343</v>
      </c>
    </row>
    <row r="54" spans="1:9">
      <c r="C54" s="24" t="s">
        <v>87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ht="15">
      <c r="A55" t="s">
        <v>25</v>
      </c>
    </row>
    <row r="56" spans="1:9" ht="15">
      <c r="A56" t="s">
        <v>26</v>
      </c>
    </row>
    <row r="57" spans="1:9" ht="15">
      <c r="A57" t="s">
        <v>24</v>
      </c>
      <c r="C57" s="24" t="s">
        <v>88</v>
      </c>
      <c r="D57" s="30">
        <v>3187.1575199085023</v>
      </c>
      <c r="E57" s="30">
        <v>3052.517973265823</v>
      </c>
      <c r="F57" s="31">
        <v>204.08815132053996</v>
      </c>
      <c r="G57" s="29">
        <v>33.75</v>
      </c>
      <c r="H57" s="29"/>
      <c r="I57" s="30">
        <f>SUM(D57:H57)</f>
        <v>6477.5136444948657</v>
      </c>
    </row>
    <row r="58" spans="1:9" ht="15">
      <c r="C58" s="25" t="s">
        <v>89</v>
      </c>
      <c r="D58" s="32">
        <f>SUM(D53:D57)</f>
        <v>22198.841043024284</v>
      </c>
      <c r="E58" s="32">
        <f>SUM(E53:E57)</f>
        <v>27468.071572838187</v>
      </c>
      <c r="F58" s="32">
        <f>SUM(F53:F57)</f>
        <v>1836.9851401197288</v>
      </c>
      <c r="G58" s="32">
        <f>SUM(G53:G57)</f>
        <v>62.5</v>
      </c>
      <c r="H58" s="32">
        <f>SUM(H53:H57)</f>
        <v>0</v>
      </c>
      <c r="I58" s="32">
        <f>SUM(I53:I57)</f>
        <v>51566.397755982209</v>
      </c>
    </row>
    <row r="60" spans="1:9" ht="15">
      <c r="A60" t="s">
        <v>28</v>
      </c>
      <c r="C60" s="26" t="s">
        <v>90</v>
      </c>
      <c r="D60" s="33">
        <v>2856.8711418794505</v>
      </c>
      <c r="E60" s="31">
        <v>2476.2489253793301</v>
      </c>
      <c r="F60" s="31">
        <v>220.73994994009999</v>
      </c>
      <c r="G60" s="31">
        <v>47.485413735599998</v>
      </c>
      <c r="H60" s="31">
        <v>0</v>
      </c>
      <c r="I60" s="30">
        <f>SUM(D60:H60)</f>
        <v>5601.3454309344797</v>
      </c>
    </row>
    <row r="61" spans="1:9" ht="15">
      <c r="C61" s="24" t="s">
        <v>92</v>
      </c>
      <c r="D61" s="30">
        <v>4762.254087744519</v>
      </c>
      <c r="E61" s="30">
        <v>44.286872648300005</v>
      </c>
      <c r="F61" s="31">
        <v>4.81240918645</v>
      </c>
      <c r="G61" s="29">
        <v>2.75</v>
      </c>
      <c r="H61" s="29">
        <v>0</v>
      </c>
      <c r="I61" s="30">
        <f>SUM(D61:H61)</f>
        <v>4814.1033695792694</v>
      </c>
    </row>
    <row r="62" spans="1:9" ht="15">
      <c r="A62" t="s">
        <v>29</v>
      </c>
      <c r="C62" s="24" t="s">
        <v>91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15">
      <c r="A63" s="2" t="s">
        <v>44</v>
      </c>
      <c r="C63" s="25" t="s">
        <v>93</v>
      </c>
      <c r="D63" s="32">
        <f>SUM(D60:D61)</f>
        <v>7619.1252296239691</v>
      </c>
      <c r="E63" s="32">
        <f>SUM(E60:E61)</f>
        <v>2520.5357980276303</v>
      </c>
      <c r="F63" s="32">
        <f>SUM(F60:F61)</f>
        <v>225.55235912654999</v>
      </c>
      <c r="G63" s="32">
        <f>SUM(G60:G61)</f>
        <v>50.235413735599998</v>
      </c>
      <c r="H63" s="32">
        <f>SUM(H60:H61)</f>
        <v>0</v>
      </c>
      <c r="I63" s="32">
        <f>SUM(I60:I61)</f>
        <v>10415.44880051375</v>
      </c>
    </row>
    <row r="65" spans="1:9" ht="15">
      <c r="A65" s="7" t="s">
        <v>4</v>
      </c>
      <c r="C65" s="25" t="s">
        <v>45</v>
      </c>
      <c r="D65" s="32">
        <f>SUM(D63,D58,D50,D38,D29,D23,D15,D9)</f>
        <v>37124.123330674243</v>
      </c>
      <c r="E65" s="32">
        <f>SUM(E63,E58,E50,E38,E29,E23,E15,E9)</f>
        <v>39243.412809410969</v>
      </c>
      <c r="F65" s="32">
        <f>SUM(F63,F58,F50,F38,F29,F23,F15,F9)</f>
        <v>2444.4726116275488</v>
      </c>
      <c r="G65" s="32">
        <f>SUM(G63,G58,G50,G38,G29,G23,G15,G9)</f>
        <v>783.83504684977993</v>
      </c>
      <c r="H65" s="32">
        <f>SUM(H63,H58,H50,H38,H29,H23,H15,H9)</f>
        <v>64.328160617400002</v>
      </c>
      <c r="I65" s="32">
        <f>SUM(I63,I58,I50,I38,I29,I23,I15,I9)</f>
        <v>79660.171959179948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Graphs</vt:lpstr>
      <vt:lpstr>Sheet1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Ebata</dc:creator>
  <cp:lastModifiedBy>Tim Ebata</cp:lastModifiedBy>
  <dcterms:created xsi:type="dcterms:W3CDTF">2011-05-12T18:57:36Z</dcterms:created>
  <dcterms:modified xsi:type="dcterms:W3CDTF">2012-02-15T01:03:52Z</dcterms:modified>
</cp:coreProperties>
</file>